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perha\Desktop\struktiv 190421\013-SSV\"/>
    </mc:Choice>
  </mc:AlternateContent>
  <xr:revisionPtr revIDLastSave="0" documentId="13_ncr:1_{F37DA520-5F2C-45A0-BE7C-E79E80C85C8A}" xr6:coauthVersionLast="43" xr6:coauthVersionMax="43" xr10:uidLastSave="{00000000-0000-0000-0000-000000000000}"/>
  <bookViews>
    <workbookView xWindow="28680" yWindow="-120" windowWidth="29040" windowHeight="15990" activeTab="1" xr2:uid="{00000000-000D-0000-FFFF-FFFF00000000}"/>
  </bookViews>
  <sheets>
    <sheet name="nivåer" sheetId="5" r:id="rId1"/>
    <sheet name="Min självskattning" sheetId="4" r:id="rId2"/>
    <sheet name="samlad bedömning" sheetId="6"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5" i="5" l="1"/>
  <c r="C54" i="5"/>
  <c r="C53" i="5"/>
  <c r="C52" i="5"/>
  <c r="C51" i="5"/>
  <c r="F2" i="6" l="1"/>
  <c r="E70" i="4"/>
  <c r="E71" i="4"/>
  <c r="E72" i="4"/>
  <c r="E73" i="4"/>
  <c r="E74" i="4"/>
  <c r="E75" i="4"/>
  <c r="E76" i="4"/>
  <c r="E77" i="4"/>
  <c r="E81" i="4"/>
  <c r="E82" i="4"/>
  <c r="E83" i="4"/>
  <c r="E84" i="4"/>
  <c r="E88" i="4"/>
  <c r="E89" i="4"/>
  <c r="E90" i="4"/>
  <c r="E91" i="4"/>
  <c r="E92" i="4"/>
  <c r="E93" i="4"/>
  <c r="E94" i="4"/>
  <c r="E95" i="4"/>
  <c r="E96" i="4"/>
  <c r="E52" i="4"/>
  <c r="E53" i="4"/>
  <c r="E54" i="4"/>
  <c r="E55" i="4"/>
  <c r="E56" i="4"/>
  <c r="E57" i="4"/>
  <c r="E58" i="4"/>
  <c r="E59" i="4"/>
  <c r="E63" i="4"/>
  <c r="E64" i="4"/>
  <c r="E65" i="4"/>
  <c r="E66" i="4"/>
  <c r="E23" i="4"/>
  <c r="E24" i="4"/>
  <c r="E25" i="4"/>
  <c r="E26" i="4"/>
  <c r="E27" i="4"/>
  <c r="E28" i="4"/>
  <c r="E29" i="4"/>
  <c r="E33" i="4"/>
  <c r="E34" i="4"/>
  <c r="E35" i="4"/>
  <c r="E36" i="4"/>
  <c r="E37" i="4"/>
  <c r="E38" i="4"/>
  <c r="E42" i="4"/>
  <c r="E43" i="4"/>
  <c r="E44" i="4"/>
  <c r="E45" i="4"/>
  <c r="E46" i="4"/>
  <c r="E47" i="4"/>
  <c r="E48" i="4"/>
  <c r="E5" i="4"/>
  <c r="E6" i="4"/>
  <c r="E7" i="4"/>
  <c r="E8" i="4"/>
  <c r="E9" i="4"/>
  <c r="E10" i="4"/>
  <c r="E14" i="4"/>
  <c r="E15" i="4"/>
  <c r="E16" i="4"/>
  <c r="E17" i="4"/>
  <c r="E18" i="4"/>
  <c r="E19" i="4"/>
  <c r="A8" i="6" l="1"/>
  <c r="B8" i="6" s="1"/>
  <c r="C8" i="6" s="1"/>
  <c r="E8" i="6" s="1"/>
  <c r="A6" i="6"/>
  <c r="B6" i="6" s="1"/>
  <c r="C6" i="6" s="1"/>
  <c r="E6" i="6" s="1"/>
  <c r="A5" i="6"/>
  <c r="B5" i="6" s="1"/>
  <c r="C5" i="6" s="1"/>
  <c r="E5" i="6" s="1"/>
  <c r="A7" i="6"/>
  <c r="B7" i="6" s="1"/>
  <c r="C7" i="6" s="1"/>
  <c r="E7" i="6" s="1"/>
  <c r="A10" i="6"/>
  <c r="B10" i="6" s="1"/>
  <c r="C10" i="6" s="1"/>
  <c r="E10" i="6" s="1"/>
  <c r="A11" i="6"/>
  <c r="B11" i="6" s="1"/>
  <c r="C11" i="6" s="1"/>
  <c r="E11" i="6" s="1"/>
  <c r="A4" i="6"/>
  <c r="B4" i="6" s="1"/>
  <c r="C4" i="6" s="1"/>
  <c r="E4" i="6" s="1"/>
  <c r="A9" i="6"/>
  <c r="B9" i="6" s="1"/>
  <c r="C9" i="6" s="1"/>
  <c r="E9" i="6" s="1"/>
  <c r="A12" i="6"/>
  <c r="B12" i="6" s="1"/>
  <c r="C12" i="6" s="1"/>
  <c r="E12" i="6" s="1"/>
  <c r="A13" i="6"/>
  <c r="B13" i="6" s="1"/>
  <c r="C13" i="6" s="1"/>
  <c r="E13" i="6" s="1"/>
  <c r="A15" i="6" l="1"/>
  <c r="B15" i="6" s="1"/>
  <c r="C15" i="6" s="1"/>
  <c r="E15" i="6" s="1"/>
</calcChain>
</file>

<file path=xl/sharedStrings.xml><?xml version="1.0" encoding="utf-8"?>
<sst xmlns="http://schemas.openxmlformats.org/spreadsheetml/2006/main" count="145" uniqueCount="53">
  <si>
    <t>Elevresultat</t>
  </si>
  <si>
    <t>Samlad bedömning utifrån kriterierna</t>
  </si>
  <si>
    <t>här skriver jag in ett förslag till bedömningskriterie som jag tycker saknas</t>
  </si>
  <si>
    <t>Pedagogik</t>
  </si>
  <si>
    <t>här kan jag skriva in ett förslag till bedömningskriterie som jag tycker saknas</t>
  </si>
  <si>
    <t>Elevengagemang</t>
  </si>
  <si>
    <t>Planering och förberedelser</t>
  </si>
  <si>
    <t>Mål och bedömning</t>
  </si>
  <si>
    <t>Ledarskap och ansvar</t>
  </si>
  <si>
    <t>Föräldrakontakt</t>
  </si>
  <si>
    <t>Utveckling av arbetslag och verksamhet</t>
  </si>
  <si>
    <t>Metodutvecklöing och IT</t>
  </si>
  <si>
    <t>Problemlösning</t>
  </si>
  <si>
    <t>Samlad bedömning alla områden</t>
  </si>
  <si>
    <t>Inte än</t>
  </si>
  <si>
    <t>Påbörjat</t>
  </si>
  <si>
    <t>Etablerat</t>
  </si>
  <si>
    <t>Väl etablerat</t>
  </si>
  <si>
    <t>Ledande</t>
  </si>
  <si>
    <t>Bedömningsområden och kriterier för lärare</t>
  </si>
  <si>
    <t>Nivåbeskrivningar för de olika kriteriena</t>
  </si>
  <si>
    <t>Jag arbetar ännu inte på det här sättet</t>
  </si>
  <si>
    <t>Jag har börjat pröva att arbeta på det här sättet, gör det ibland eller på en enkel, grundläggande nivå. Om jag ännu inte har prövat, har jag i alla fall börjat planera för hur jag ska kunna arbeta på det här sättet och för en diskussion med andra på skolan om hur jag lättast ska kunna etablera detta arbetssätt.</t>
  </si>
  <si>
    <t>Jag har etablerat det här arbetssättet.</t>
  </si>
  <si>
    <t>Jag har arbetat på det här sättet under en längre tid, vilket innebär att det är ett helt naturligt och vanligt förekommande inslag i mitt arbete på skolan. Eftersom jag gör detta systematiskt och med hög kvalitet, syns mitt sätt att arbeta tydligt bland elever, föräldrar, kollegor och skolledning.</t>
  </si>
  <si>
    <t>Det här är en av mina starkaste förmågor och jag är tydligt med och leder/driver utvecklingen av det här arbetssättet på skolan. Jag delar med mig till mina kollegor, ger dem råd om hur de kan utveckla detta vidare - samtidigt som jag är lyhörd för deras synpunkter för att kunna vidareutveckla arbetssättet.</t>
  </si>
  <si>
    <t>Fyll i namn och datum i den här rutan</t>
  </si>
  <si>
    <t>Medarbetarens självskattning</t>
  </si>
  <si>
    <t>Chefens bedömning</t>
  </si>
  <si>
    <t>Avrundningar</t>
  </si>
  <si>
    <t>Mycket bra</t>
  </si>
  <si>
    <t>Nivåer samlad bedömning</t>
  </si>
  <si>
    <t xml:space="preserve">Behöver utvecklas </t>
  </si>
  <si>
    <t>Godkänd</t>
  </si>
  <si>
    <t>Bra</t>
  </si>
  <si>
    <t>Föredömlig</t>
  </si>
  <si>
    <t xml:space="preserve">Du har ännu inte nått upp till grundkraven inom det här området och resultatet behöver förbättras. </t>
  </si>
  <si>
    <t>Du uppfyller grundkraven och har alltså utfört det uppdrag som förväntas avdig inom det här området.</t>
  </si>
  <si>
    <t>Du har överträffat de uppställda målen och skapat bra resultat utöver det förväntade. Du har med din erfarenhet och ditt engagemang lyckats hitta en trygg och stabil nivå inom ett visst område.</t>
  </si>
  <si>
    <t>Du överträffar tydligt de uppställda målen. Du uppfyller de flesta punkter inom ett visst område och kan på ett konkret sätt visa hur du uppfyller flera av dessa</t>
  </si>
  <si>
    <t>Du överträffar konsekvent uppställda mål med god marginal, du är en tydlig förebild för andra på skolan inom det här området och stödjer aktivt dina kollegor att utvecklas genom att dela dina erfarenheter. Du uppfyller i stort sett alla punkter inom ett visst område och kan, på ett konkret sätt, visa hur du uppfyller de flesta av dessa punkter.</t>
  </si>
  <si>
    <t>Kommentarer</t>
  </si>
  <si>
    <t xml:space="preserve"> Övergripande beskrivning</t>
  </si>
  <si>
    <t>1. Område</t>
  </si>
  <si>
    <t>2. Område</t>
  </si>
  <si>
    <t>3. Område</t>
  </si>
  <si>
    <t>4. Område</t>
  </si>
  <si>
    <t>5. Område</t>
  </si>
  <si>
    <t>6. Område</t>
  </si>
  <si>
    <t>7. Område</t>
  </si>
  <si>
    <t>8. Område</t>
  </si>
  <si>
    <t>9. Område</t>
  </si>
  <si>
    <t>10. Område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</si>
</sst>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Arial"/>
      <family val="2"/>
    </font>
    <font>
      <sz val="11"/>
      <color theme="1"/>
      <name val="Calibri"/>
      <family val="2"/>
      <scheme val="minor"/>
    </font>
    <font>
      <sz val="8"/>
      <color theme="1"/>
      <name val="Arial"/>
      <family val="2"/>
    </font>
    <font>
      <sz val="8"/>
      <name val="Arial"/>
      <family val="2"/>
    </font>
    <font>
      <sz val="11"/>
      <color theme="1"/>
      <name val="Arial"/>
      <family val="2"/>
    </font>
    <font>
      <sz val="11"/>
      <color theme="4" tint="-0.249977111117893"/>
      <name val="Arial"/>
      <family val="2"/>
    </font>
    <font>
      <sz val="10"/>
      <name val="Arial"/>
      <family val="2"/>
    </font>
    <font>
      <b/>
      <sz val="10"/>
      <color rgb="FF376092"/>
      <name val="Arial"/>
      <family val="2"/>
    </font>
    <font>
      <sz val="12"/>
      <color rgb="FF002060"/>
      <name val="Arial"/>
      <family val="2"/>
    </font>
    <font>
      <sz val="16"/>
      <color rgb="FF002060"/>
      <name val="Arial"/>
      <family val="2"/>
    </font>
    <font>
      <b/>
      <sz val="16"/>
      <color rgb="FF376092"/>
      <name val="Stockholm Type Bold"/>
    </font>
    <font>
      <sz val="11"/>
      <color rgb="FF000000"/>
      <name val="Calibri"/>
      <family val="2"/>
    </font>
  </fonts>
  <fills count="11">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CC66"/>
        <bgColor indexed="64"/>
      </patternFill>
    </fill>
    <fill>
      <patternFill patternType="solid">
        <fgColor rgb="FFFFCC99"/>
        <bgColor indexed="64"/>
      </patternFill>
    </fill>
    <fill>
      <patternFill patternType="solid">
        <fgColor rgb="FFFFFF99"/>
        <bgColor indexed="64"/>
      </patternFill>
    </fill>
    <fill>
      <patternFill patternType="solid">
        <fgColor rgb="FF99CCFF"/>
        <bgColor indexed="64"/>
      </patternFill>
    </fill>
    <fill>
      <patternFill patternType="solid">
        <fgColor rgb="FF99FF99"/>
        <bgColor indexed="64"/>
      </patternFill>
    </fill>
    <fill>
      <patternFill patternType="solid">
        <fgColor theme="2" tint="-9.9978637043366805E-2"/>
        <bgColor indexed="64"/>
      </patternFill>
    </fill>
    <fill>
      <patternFill patternType="solid">
        <fgColor theme="2"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2" fillId="0" borderId="1" xfId="0" applyFont="1" applyFill="1" applyBorder="1" applyAlignment="1">
      <alignment horizontal="left" vertical="center" wrapText="1" indent="1"/>
    </xf>
    <xf numFmtId="0" fontId="3" fillId="0" borderId="1" xfId="0" applyFont="1" applyFill="1" applyBorder="1" applyAlignment="1" applyProtection="1">
      <alignment horizontal="left" vertical="center" wrapText="1" indent="1"/>
      <protection locked="0"/>
    </xf>
    <xf numFmtId="2" fontId="2" fillId="0" borderId="0" xfId="0" applyNumberFormat="1" applyFont="1" applyAlignment="1">
      <alignment vertical="center"/>
    </xf>
    <xf numFmtId="0" fontId="2" fillId="3" borderId="1" xfId="0" applyFont="1" applyFill="1" applyBorder="1" applyAlignment="1">
      <alignment horizontal="center" vertical="center"/>
    </xf>
    <xf numFmtId="0" fontId="0" fillId="0" borderId="0" xfId="0" applyFill="1"/>
    <xf numFmtId="0" fontId="2" fillId="0" borderId="1" xfId="0" applyFont="1" applyFill="1" applyBorder="1" applyAlignment="1">
      <alignment horizontal="center" vertical="center"/>
    </xf>
    <xf numFmtId="0" fontId="2" fillId="0" borderId="0" xfId="0" applyFont="1" applyFill="1"/>
    <xf numFmtId="0" fontId="2" fillId="2" borderId="1" xfId="0" applyFont="1" applyFill="1" applyBorder="1" applyAlignment="1">
      <alignment horizontal="left" vertical="center" wrapText="1" indent="1"/>
    </xf>
    <xf numFmtId="0" fontId="2"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4" fillId="0" borderId="0" xfId="1" applyFont="1" applyFill="1" applyProtection="1"/>
    <xf numFmtId="0" fontId="4" fillId="0" borderId="0" xfId="1" applyFont="1" applyFill="1" applyAlignment="1" applyProtection="1">
      <alignment vertical="center"/>
    </xf>
    <xf numFmtId="0" fontId="5" fillId="0" borderId="0" xfId="1" applyFont="1" applyFill="1" applyAlignment="1" applyProtection="1">
      <alignment vertical="center"/>
    </xf>
    <xf numFmtId="0" fontId="2" fillId="0" borderId="0" xfId="1" applyFont="1" applyFill="1" applyProtection="1"/>
    <xf numFmtId="0" fontId="2" fillId="0" borderId="0" xfId="1" applyFont="1" applyFill="1" applyAlignment="1" applyProtection="1">
      <alignment vertical="center"/>
    </xf>
    <xf numFmtId="0" fontId="7" fillId="0" borderId="0" xfId="0" applyFont="1"/>
    <xf numFmtId="0" fontId="2" fillId="5" borderId="1" xfId="1" applyFont="1" applyFill="1" applyBorder="1" applyAlignment="1" applyProtection="1">
      <alignment horizontal="center" vertical="center"/>
    </xf>
    <xf numFmtId="0" fontId="2" fillId="4" borderId="1" xfId="1" applyFont="1" applyFill="1" applyBorder="1" applyAlignment="1" applyProtection="1">
      <alignment horizontal="center" vertical="center"/>
    </xf>
    <xf numFmtId="0" fontId="2" fillId="6" borderId="1" xfId="1" applyFont="1" applyFill="1" applyBorder="1" applyAlignment="1" applyProtection="1">
      <alignment horizontal="center" vertical="center"/>
    </xf>
    <xf numFmtId="0" fontId="2" fillId="7" borderId="1" xfId="1" applyFont="1" applyFill="1" applyBorder="1" applyAlignment="1" applyProtection="1">
      <alignment horizontal="center" vertical="center"/>
    </xf>
    <xf numFmtId="0" fontId="2" fillId="8" borderId="1" xfId="1" applyFont="1" applyFill="1" applyBorder="1" applyAlignment="1" applyProtection="1">
      <alignment horizontal="center" vertical="center"/>
    </xf>
    <xf numFmtId="0" fontId="8" fillId="0" borderId="0" xfId="0" applyFont="1" applyFill="1"/>
    <xf numFmtId="0" fontId="0" fillId="0" borderId="0" xfId="0" applyFill="1" applyAlignment="1">
      <alignment vertical="center"/>
    </xf>
    <xf numFmtId="0" fontId="9" fillId="0" borderId="0" xfId="0" applyFont="1" applyFill="1" applyAlignment="1">
      <alignment vertical="center"/>
    </xf>
    <xf numFmtId="0" fontId="2" fillId="0" borderId="0" xfId="0" applyFont="1" applyAlignment="1">
      <alignment horizontal="right" vertical="center" indent="1"/>
    </xf>
    <xf numFmtId="0" fontId="0" fillId="0" borderId="0" xfId="0" applyFill="1" applyAlignment="1">
      <alignment horizontal="center" vertical="center"/>
    </xf>
    <xf numFmtId="0" fontId="0" fillId="9" borderId="1" xfId="0" applyFill="1" applyBorder="1" applyProtection="1">
      <protection locked="0"/>
    </xf>
    <xf numFmtId="0" fontId="0" fillId="10" borderId="1" xfId="0" applyFill="1" applyBorder="1" applyProtection="1">
      <protection locked="0"/>
    </xf>
    <xf numFmtId="0" fontId="9" fillId="0" borderId="0" xfId="0" applyFont="1" applyFill="1" applyAlignment="1">
      <alignment horizontal="left" vertical="center" indent="3"/>
    </xf>
    <xf numFmtId="0" fontId="10" fillId="0" borderId="0" xfId="0" applyFont="1"/>
    <xf numFmtId="0" fontId="11" fillId="0" borderId="0" xfId="0" applyFont="1"/>
    <xf numFmtId="0" fontId="9" fillId="0" borderId="0" xfId="1" applyFont="1" applyFill="1" applyAlignment="1" applyProtection="1">
      <alignment vertical="center"/>
    </xf>
    <xf numFmtId="0" fontId="0" fillId="0" borderId="1" xfId="0" applyFill="1" applyBorder="1"/>
    <xf numFmtId="0" fontId="2" fillId="0" borderId="1" xfId="0" applyFont="1" applyFill="1" applyBorder="1" applyAlignment="1">
      <alignment horizontal="left" vertical="center" wrapText="1"/>
    </xf>
    <xf numFmtId="0" fontId="2" fillId="0" borderId="0" xfId="0" applyFont="1" applyFill="1" applyAlignment="1">
      <alignment horizontal="center"/>
    </xf>
    <xf numFmtId="0" fontId="2" fillId="0" borderId="0" xfId="0" applyFont="1" applyFill="1" applyBorder="1" applyAlignment="1">
      <alignment horizontal="right" vertical="top" indent="1"/>
    </xf>
    <xf numFmtId="0" fontId="0" fillId="3" borderId="1" xfId="0" applyFill="1" applyBorder="1" applyAlignment="1" applyProtection="1">
      <alignment horizontal="center" vertical="center"/>
      <protection locked="0"/>
    </xf>
    <xf numFmtId="0" fontId="2" fillId="0"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6" fillId="5" borderId="2" xfId="1" applyFont="1" applyFill="1" applyBorder="1" applyAlignment="1" applyProtection="1">
      <alignment horizontal="left" vertical="center" wrapText="1" indent="1"/>
    </xf>
    <xf numFmtId="0" fontId="6" fillId="5" borderId="4" xfId="1" applyFont="1" applyFill="1" applyBorder="1" applyAlignment="1" applyProtection="1">
      <alignment horizontal="left" vertical="center" wrapText="1" indent="1"/>
    </xf>
    <xf numFmtId="0" fontId="6" fillId="5" borderId="3" xfId="1" applyFont="1" applyFill="1" applyBorder="1" applyAlignment="1" applyProtection="1">
      <alignment horizontal="left" vertical="center" wrapText="1" indent="1"/>
    </xf>
    <xf numFmtId="0" fontId="6" fillId="4" borderId="2" xfId="1" applyFont="1" applyFill="1" applyBorder="1" applyAlignment="1" applyProtection="1">
      <alignment horizontal="left" vertical="center" wrapText="1" indent="1"/>
    </xf>
    <xf numFmtId="0" fontId="6" fillId="4" borderId="3" xfId="1" applyFont="1" applyFill="1" applyBorder="1" applyAlignment="1" applyProtection="1">
      <alignment horizontal="left" vertical="center" wrapText="1" indent="1"/>
    </xf>
    <xf numFmtId="0" fontId="6" fillId="4" borderId="4" xfId="1" applyFont="1" applyFill="1" applyBorder="1" applyAlignment="1" applyProtection="1">
      <alignment horizontal="left" vertical="center" wrapText="1" indent="1"/>
    </xf>
    <xf numFmtId="0" fontId="6" fillId="6" borderId="2" xfId="1" applyFont="1" applyFill="1" applyBorder="1" applyAlignment="1" applyProtection="1">
      <alignment horizontal="left" vertical="center" wrapText="1" indent="1"/>
    </xf>
    <xf numFmtId="0" fontId="6" fillId="6" borderId="3" xfId="1" applyFont="1" applyFill="1" applyBorder="1" applyAlignment="1" applyProtection="1">
      <alignment horizontal="left" vertical="center" wrapText="1" indent="1"/>
    </xf>
    <xf numFmtId="0" fontId="6" fillId="6" borderId="4" xfId="1" applyFont="1" applyFill="1" applyBorder="1" applyAlignment="1" applyProtection="1">
      <alignment horizontal="left" vertical="center" wrapText="1" indent="1"/>
    </xf>
    <xf numFmtId="0" fontId="6" fillId="7" borderId="2" xfId="1" applyFont="1" applyFill="1" applyBorder="1" applyAlignment="1" applyProtection="1">
      <alignment horizontal="left" vertical="center" wrapText="1" indent="1"/>
    </xf>
    <xf numFmtId="0" fontId="6" fillId="7" borderId="3" xfId="1" applyFont="1" applyFill="1" applyBorder="1" applyAlignment="1" applyProtection="1">
      <alignment horizontal="left" vertical="center" wrapText="1" indent="1"/>
    </xf>
    <xf numFmtId="0" fontId="6" fillId="7" borderId="4" xfId="1" applyFont="1" applyFill="1" applyBorder="1" applyAlignment="1" applyProtection="1">
      <alignment horizontal="left" vertical="center" wrapText="1" indent="1"/>
    </xf>
    <xf numFmtId="0" fontId="6" fillId="8" borderId="2" xfId="1" applyFont="1" applyFill="1" applyBorder="1" applyAlignment="1" applyProtection="1">
      <alignment horizontal="left" vertical="center" wrapText="1" indent="1"/>
    </xf>
    <xf numFmtId="0" fontId="6" fillId="8" borderId="3" xfId="1" applyFont="1" applyFill="1" applyBorder="1" applyAlignment="1" applyProtection="1">
      <alignment horizontal="left" vertical="center" wrapText="1" indent="1"/>
    </xf>
    <xf numFmtId="0" fontId="6" fillId="8" borderId="4" xfId="1" applyFont="1" applyFill="1" applyBorder="1" applyAlignment="1" applyProtection="1">
      <alignment horizontal="left" vertical="center" wrapText="1" indent="1"/>
    </xf>
    <xf numFmtId="0" fontId="2" fillId="0" borderId="0" xfId="0" applyFont="1" applyFill="1" applyBorder="1" applyAlignment="1">
      <alignment horizontal="left" vertical="center" wrapText="1"/>
    </xf>
    <xf numFmtId="0" fontId="2" fillId="0" borderId="1" xfId="0" applyFont="1" applyFill="1" applyBorder="1" applyAlignment="1" applyProtection="1">
      <alignment horizontal="left"/>
      <protection locked="0"/>
    </xf>
  </cellXfs>
  <cellStyles count="2">
    <cellStyle name="Normal" xfId="0" builtinId="0"/>
    <cellStyle name="Normal 2" xfId="1" xr:uid="{FC8AE3DB-F7D6-4AFE-B838-3E741866FBB1}"/>
  </cellStyles>
  <dxfs count="55">
    <dxf>
      <font>
        <b val="0"/>
        <i val="0"/>
        <color auto="1"/>
      </font>
      <fill>
        <patternFill>
          <bgColor rgb="FFFFCC66"/>
        </patternFill>
      </fill>
    </dxf>
    <dxf>
      <fill>
        <patternFill>
          <bgColor rgb="FFFFFF99"/>
        </patternFill>
      </fill>
    </dxf>
    <dxf>
      <fill>
        <patternFill>
          <bgColor theme="8" tint="0.59996337778862885"/>
        </patternFill>
      </fill>
    </dxf>
    <dxf>
      <fill>
        <patternFill>
          <bgColor rgb="FF66FF66"/>
        </patternFill>
      </fill>
    </dxf>
    <dxf>
      <fill>
        <patternFill>
          <bgColor rgb="FFFFCC66"/>
        </patternFill>
      </fill>
    </dxf>
    <dxf>
      <fill>
        <patternFill>
          <bgColor rgb="FFFFFF99"/>
        </patternFill>
      </fill>
    </dxf>
    <dxf>
      <fill>
        <patternFill>
          <bgColor rgb="FF99FF99"/>
        </patternFill>
      </fill>
    </dxf>
    <dxf>
      <font>
        <b val="0"/>
        <i val="0"/>
        <color auto="1"/>
      </font>
      <fill>
        <patternFill>
          <bgColor rgb="FFFFCC66"/>
        </patternFill>
      </fill>
    </dxf>
    <dxf>
      <fill>
        <patternFill>
          <bgColor rgb="FFFFFF99"/>
        </patternFill>
      </fill>
    </dxf>
    <dxf>
      <fill>
        <patternFill>
          <bgColor theme="8" tint="0.59996337778862885"/>
        </patternFill>
      </fill>
    </dxf>
    <dxf>
      <fill>
        <patternFill>
          <bgColor rgb="FF66FF66"/>
        </patternFill>
      </fill>
    </dxf>
    <dxf>
      <fill>
        <patternFill>
          <bgColor rgb="FFFFCC66"/>
        </patternFill>
      </fill>
    </dxf>
    <dxf>
      <fill>
        <patternFill>
          <bgColor rgb="FFFFFF99"/>
        </patternFill>
      </fill>
    </dxf>
    <dxf>
      <fill>
        <patternFill>
          <bgColor rgb="FF99FF99"/>
        </patternFill>
      </fill>
    </dxf>
    <dxf>
      <font>
        <b val="0"/>
        <i val="0"/>
        <color auto="1"/>
      </font>
      <fill>
        <patternFill>
          <bgColor rgb="FFFFCC66"/>
        </patternFill>
      </fill>
    </dxf>
    <dxf>
      <fill>
        <patternFill>
          <bgColor rgb="FFFFFF99"/>
        </patternFill>
      </fill>
    </dxf>
    <dxf>
      <fill>
        <patternFill>
          <bgColor theme="8" tint="0.59996337778862885"/>
        </patternFill>
      </fill>
    </dxf>
    <dxf>
      <fill>
        <patternFill>
          <bgColor rgb="FF66FF66"/>
        </patternFill>
      </fill>
    </dxf>
    <dxf>
      <fill>
        <patternFill>
          <bgColor rgb="FFFFCC66"/>
        </patternFill>
      </fill>
    </dxf>
    <dxf>
      <fill>
        <patternFill>
          <bgColor rgb="FFFFFF99"/>
        </patternFill>
      </fill>
    </dxf>
    <dxf>
      <fill>
        <patternFill>
          <bgColor rgb="FF99FF99"/>
        </patternFill>
      </fill>
    </dxf>
    <dxf>
      <fill>
        <patternFill>
          <bgColor rgb="FFFFCC99"/>
        </patternFill>
      </fill>
    </dxf>
    <dxf>
      <fill>
        <patternFill>
          <bgColor rgb="FFFFCC66"/>
        </patternFill>
      </fill>
    </dxf>
    <dxf>
      <fill>
        <patternFill>
          <bgColor rgb="FF99FF99"/>
        </patternFill>
      </fill>
    </dxf>
    <dxf>
      <fill>
        <patternFill>
          <bgColor rgb="FFFFFF99"/>
        </patternFill>
      </fill>
    </dxf>
    <dxf>
      <fill>
        <patternFill>
          <bgColor rgb="FF99CCFF"/>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i val="0"/>
      </font>
      <fill>
        <patternFill>
          <bgColor rgb="FFCCFFCC"/>
        </patternFill>
      </fill>
    </dxf>
    <dxf>
      <font>
        <b val="0"/>
        <i/>
        <color theme="0"/>
      </font>
      <fill>
        <patternFill>
          <bgColor theme="1" tint="0.34998626667073579"/>
        </patternFill>
      </fill>
    </dxf>
    <dxf>
      <font>
        <b val="0"/>
        <i/>
        <color theme="0"/>
      </font>
      <fill>
        <patternFill>
          <bgColor theme="1" tint="0.34998626667073579"/>
        </patternFill>
      </fill>
    </dxf>
    <dxf>
      <font>
        <b val="0"/>
        <i/>
        <color theme="0"/>
      </font>
      <fill>
        <patternFill>
          <bgColor theme="1" tint="0.34998626667073579"/>
        </patternFill>
      </fill>
    </dxf>
    <dxf>
      <font>
        <b val="0"/>
        <i/>
        <color theme="0"/>
      </font>
      <fill>
        <patternFill>
          <bgColor theme="1" tint="0.34998626667073579"/>
        </patternFill>
      </fill>
    </dxf>
    <dxf>
      <font>
        <b val="0"/>
        <i/>
        <color theme="0"/>
      </font>
      <fill>
        <patternFill>
          <bgColor theme="1" tint="0.34998626667073579"/>
        </patternFill>
      </fill>
    </dxf>
    <dxf>
      <font>
        <b val="0"/>
        <i/>
        <color theme="0"/>
      </font>
      <fill>
        <patternFill>
          <bgColor theme="1" tint="0.34998626667073579"/>
        </patternFill>
      </fill>
    </dxf>
    <dxf>
      <font>
        <b val="0"/>
        <i/>
        <color theme="0"/>
      </font>
      <fill>
        <patternFill>
          <bgColor theme="1" tint="0.34998626667073579"/>
        </patternFill>
      </fill>
    </dxf>
    <dxf>
      <font>
        <b val="0"/>
        <i/>
        <color theme="0"/>
      </font>
      <fill>
        <patternFill>
          <bgColor theme="1" tint="0.34998626667073579"/>
        </patternFill>
      </fill>
    </dxf>
    <dxf>
      <font>
        <b val="0"/>
        <i/>
        <color theme="0"/>
      </font>
      <fill>
        <patternFill>
          <bgColor theme="1" tint="0.34998626667073579"/>
        </patternFill>
      </fill>
    </dxf>
    <dxf>
      <font>
        <b val="0"/>
        <i/>
        <color theme="0"/>
      </font>
      <fill>
        <patternFill>
          <bgColor theme="1" tint="0.34998626667073579"/>
        </patternFill>
      </fill>
    </dxf>
    <dxf>
      <fill>
        <patternFill>
          <bgColor rgb="FF99FF99"/>
        </patternFill>
      </fill>
    </dxf>
    <dxf>
      <fill>
        <patternFill>
          <bgColor rgb="FFFFFF99"/>
        </patternFill>
      </fill>
    </dxf>
    <dxf>
      <fill>
        <patternFill>
          <bgColor rgb="FFFFCC66"/>
        </patternFill>
      </fill>
    </dxf>
    <dxf>
      <fill>
        <patternFill>
          <bgColor theme="3" tint="0.79998168889431442"/>
        </patternFill>
      </fill>
    </dxf>
    <dxf>
      <fill>
        <patternFill>
          <bgColor rgb="FFFFFF99"/>
        </patternFill>
      </fill>
    </dxf>
    <dxf>
      <fill>
        <patternFill>
          <bgColor rgb="FFFFCC66"/>
        </patternFill>
      </fill>
    </dxf>
    <dxf>
      <fill>
        <patternFill>
          <bgColor rgb="FFFF9966"/>
        </patternFill>
      </fill>
    </dxf>
    <dxf>
      <fill>
        <patternFill>
          <bgColor rgb="FF99FF99"/>
        </patternFill>
      </fill>
    </dxf>
    <dxf>
      <fill>
        <patternFill>
          <bgColor theme="3" tint="0.79998168889431442"/>
        </patternFill>
      </fill>
    </dxf>
  </dxfs>
  <tableStyles count="0" defaultTableStyle="TableStyleMedium2" defaultPivotStyle="PivotStyleLight16"/>
  <colors>
    <mruColors>
      <color rgb="FF0000FF"/>
      <color rgb="FF66FF66"/>
      <color rgb="FF99FF99"/>
      <color rgb="FFFFFF99"/>
      <color rgb="FFFFCC66"/>
      <color rgb="FF66CCFF"/>
      <color rgb="FFCCFFCC"/>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76C99-1AFF-4E35-BE38-7C830C403540}">
  <dimension ref="A1:I55"/>
  <sheetViews>
    <sheetView showGridLines="0" showZeros="0" workbookViewId="0">
      <selection activeCell="G14" sqref="G14"/>
    </sheetView>
  </sheetViews>
  <sheetFormatPr defaultRowHeight="14.25"/>
  <cols>
    <col min="1" max="1" width="10.42578125" style="11" customWidth="1"/>
    <col min="2" max="2" width="15.7109375" style="11" customWidth="1"/>
    <col min="3" max="3" width="1.42578125" style="11" customWidth="1"/>
    <col min="4" max="4" width="60.7109375" style="11" customWidth="1"/>
    <col min="5" max="16384" width="9.140625" style="11"/>
  </cols>
  <sheetData>
    <row r="1" spans="1:4" s="12" customFormat="1" ht="50.1" customHeight="1">
      <c r="B1" s="32" t="s">
        <v>20</v>
      </c>
    </row>
    <row r="2" spans="1:4" ht="15" customHeight="1">
      <c r="A2" s="13"/>
      <c r="B2" s="17" t="s">
        <v>14</v>
      </c>
      <c r="C2" s="14"/>
      <c r="D2" s="40" t="s">
        <v>21</v>
      </c>
    </row>
    <row r="3" spans="1:4" ht="15" customHeight="1">
      <c r="B3" s="15"/>
      <c r="C3" s="14"/>
      <c r="D3" s="41"/>
    </row>
    <row r="4" spans="1:4" ht="5.0999999999999996" customHeight="1">
      <c r="B4" s="12"/>
    </row>
    <row r="5" spans="1:4" ht="15" customHeight="1">
      <c r="B5" s="18" t="s">
        <v>15</v>
      </c>
      <c r="C5" s="14"/>
      <c r="D5" s="43" t="s">
        <v>22</v>
      </c>
    </row>
    <row r="6" spans="1:4" ht="15" customHeight="1">
      <c r="B6" s="15"/>
      <c r="C6" s="14"/>
      <c r="D6" s="44"/>
    </row>
    <row r="7" spans="1:4" ht="15" customHeight="1">
      <c r="B7" s="15"/>
      <c r="C7" s="14"/>
      <c r="D7" s="44"/>
    </row>
    <row r="8" spans="1:4" ht="15" customHeight="1">
      <c r="B8" s="15"/>
      <c r="C8" s="14"/>
      <c r="D8" s="44"/>
    </row>
    <row r="9" spans="1:4" ht="15" customHeight="1">
      <c r="B9" s="12"/>
      <c r="C9" s="14"/>
      <c r="D9" s="45"/>
    </row>
    <row r="10" spans="1:4" ht="5.0999999999999996" customHeight="1">
      <c r="B10" s="15"/>
      <c r="C10" s="14"/>
    </row>
    <row r="11" spans="1:4" ht="15" customHeight="1">
      <c r="B11" s="19" t="s">
        <v>16</v>
      </c>
      <c r="C11" s="14"/>
      <c r="D11" s="46" t="s">
        <v>23</v>
      </c>
    </row>
    <row r="12" spans="1:4" ht="15" customHeight="1">
      <c r="B12" s="12"/>
      <c r="D12" s="48"/>
    </row>
    <row r="13" spans="1:4" ht="5.0999999999999996" customHeight="1">
      <c r="B13" s="12"/>
    </row>
    <row r="14" spans="1:4" ht="15" customHeight="1">
      <c r="B14" s="20" t="s">
        <v>17</v>
      </c>
      <c r="C14" s="14"/>
      <c r="D14" s="49" t="s">
        <v>24</v>
      </c>
    </row>
    <row r="15" spans="1:4" ht="15" customHeight="1">
      <c r="B15" s="12"/>
      <c r="C15" s="14"/>
      <c r="D15" s="50"/>
    </row>
    <row r="16" spans="1:4" ht="15" customHeight="1">
      <c r="B16" s="12"/>
      <c r="C16" s="14"/>
      <c r="D16" s="50"/>
    </row>
    <row r="17" spans="1:8" ht="15" customHeight="1">
      <c r="B17" s="12"/>
      <c r="D17" s="50"/>
    </row>
    <row r="18" spans="1:8" ht="15" customHeight="1">
      <c r="B18" s="12"/>
      <c r="D18" s="51"/>
      <c r="H18" s="30"/>
    </row>
    <row r="19" spans="1:8" ht="5.0999999999999996" customHeight="1">
      <c r="B19" s="12"/>
      <c r="H19" s="16"/>
    </row>
    <row r="20" spans="1:8" ht="15" customHeight="1">
      <c r="B20" s="21" t="s">
        <v>18</v>
      </c>
      <c r="C20" s="14"/>
      <c r="D20" s="52" t="s">
        <v>25</v>
      </c>
      <c r="H20" s="31"/>
    </row>
    <row r="21" spans="1:8" ht="15" customHeight="1">
      <c r="B21" s="12"/>
      <c r="D21" s="53"/>
      <c r="H21" s="16"/>
    </row>
    <row r="22" spans="1:8" ht="15" customHeight="1">
      <c r="B22" s="12"/>
      <c r="D22" s="53"/>
      <c r="H22" s="31"/>
    </row>
    <row r="23" spans="1:8" ht="15" customHeight="1">
      <c r="B23" s="12"/>
      <c r="D23" s="53"/>
      <c r="H23" s="16"/>
    </row>
    <row r="24" spans="1:8" ht="15" customHeight="1">
      <c r="D24" s="54"/>
      <c r="H24" s="31"/>
    </row>
    <row r="25" spans="1:8" ht="15" customHeight="1">
      <c r="H25" s="16"/>
    </row>
    <row r="26" spans="1:8" s="12" customFormat="1" ht="50.1" customHeight="1">
      <c r="B26" s="32" t="s">
        <v>31</v>
      </c>
    </row>
    <row r="27" spans="1:8" ht="15" customHeight="1">
      <c r="A27" s="13"/>
      <c r="B27" s="17" t="s">
        <v>32</v>
      </c>
      <c r="C27" s="14"/>
      <c r="D27" s="40" t="s">
        <v>36</v>
      </c>
    </row>
    <row r="28" spans="1:8" ht="15" customHeight="1">
      <c r="A28" s="13"/>
      <c r="B28" s="15"/>
      <c r="C28" s="14"/>
      <c r="D28" s="42"/>
    </row>
    <row r="29" spans="1:8" ht="15" customHeight="1">
      <c r="B29" s="15"/>
      <c r="C29" s="14"/>
      <c r="D29" s="41"/>
    </row>
    <row r="30" spans="1:8" ht="5.0999999999999996" customHeight="1">
      <c r="B30" s="12"/>
    </row>
    <row r="31" spans="1:8" ht="15" customHeight="1">
      <c r="B31" s="18" t="s">
        <v>33</v>
      </c>
      <c r="C31" s="14"/>
      <c r="D31" s="43" t="s">
        <v>37</v>
      </c>
    </row>
    <row r="32" spans="1:8" ht="15" customHeight="1">
      <c r="B32" s="15"/>
      <c r="C32" s="14"/>
      <c r="D32" s="44"/>
    </row>
    <row r="33" spans="2:8" ht="15" customHeight="1">
      <c r="B33" s="12"/>
      <c r="C33" s="14"/>
      <c r="D33" s="45"/>
    </row>
    <row r="34" spans="2:8" ht="5.0999999999999996" customHeight="1">
      <c r="B34" s="15"/>
      <c r="C34" s="14"/>
    </row>
    <row r="35" spans="2:8" ht="15" customHeight="1">
      <c r="B35" s="19" t="s">
        <v>34</v>
      </c>
      <c r="C35" s="14"/>
      <c r="D35" s="46" t="s">
        <v>38</v>
      </c>
    </row>
    <row r="36" spans="2:8" ht="15" customHeight="1">
      <c r="B36" s="12"/>
      <c r="C36" s="14"/>
      <c r="D36" s="47"/>
    </row>
    <row r="37" spans="2:8" ht="15" customHeight="1">
      <c r="B37" s="12"/>
      <c r="C37" s="14"/>
      <c r="D37" s="47"/>
    </row>
    <row r="38" spans="2:8" ht="15" customHeight="1">
      <c r="B38" s="12"/>
      <c r="D38" s="48"/>
    </row>
    <row r="39" spans="2:8" ht="5.0999999999999996" customHeight="1">
      <c r="B39" s="12"/>
    </row>
    <row r="40" spans="2:8" ht="15" customHeight="1">
      <c r="B40" s="20" t="s">
        <v>30</v>
      </c>
      <c r="C40" s="14"/>
      <c r="D40" s="49" t="s">
        <v>39</v>
      </c>
    </row>
    <row r="41" spans="2:8" ht="15" customHeight="1">
      <c r="B41" s="12"/>
      <c r="C41" s="14"/>
      <c r="D41" s="50"/>
    </row>
    <row r="42" spans="2:8" ht="15" customHeight="1">
      <c r="B42" s="12"/>
      <c r="C42" s="14"/>
      <c r="D42" s="50"/>
    </row>
    <row r="43" spans="2:8" ht="15" customHeight="1">
      <c r="B43" s="12"/>
      <c r="D43" s="51"/>
      <c r="H43" s="30"/>
    </row>
    <row r="44" spans="2:8" ht="5.0999999999999996" customHeight="1">
      <c r="B44" s="12"/>
      <c r="H44" s="16"/>
    </row>
    <row r="45" spans="2:8" ht="15" customHeight="1">
      <c r="B45" s="21" t="s">
        <v>35</v>
      </c>
      <c r="C45" s="14"/>
      <c r="D45" s="52" t="s">
        <v>40</v>
      </c>
      <c r="H45" s="31"/>
    </row>
    <row r="46" spans="2:8" ht="15" customHeight="1">
      <c r="B46" s="12"/>
      <c r="D46" s="53"/>
      <c r="H46" s="16"/>
    </row>
    <row r="47" spans="2:8" ht="15" customHeight="1">
      <c r="B47" s="12"/>
      <c r="D47" s="53"/>
      <c r="H47" s="31"/>
    </row>
    <row r="48" spans="2:8" ht="15" customHeight="1">
      <c r="B48" s="12"/>
      <c r="D48" s="53"/>
      <c r="H48" s="16"/>
    </row>
    <row r="49" spans="3:9" ht="15" customHeight="1">
      <c r="D49" s="54"/>
      <c r="H49" s="31"/>
    </row>
    <row r="51" spans="3:9" s="5" customFormat="1" ht="12.75" hidden="1">
      <c r="C51" s="7" t="str">
        <f>nivåer!B2</f>
        <v>Inte än</v>
      </c>
      <c r="G51"/>
      <c r="H51"/>
      <c r="I51"/>
    </row>
    <row r="52" spans="3:9" s="5" customFormat="1" ht="12.75" hidden="1">
      <c r="C52" s="7" t="str">
        <f>nivåer!B5</f>
        <v>Påbörjat</v>
      </c>
      <c r="G52"/>
      <c r="H52"/>
      <c r="I52"/>
    </row>
    <row r="53" spans="3:9" s="5" customFormat="1" ht="12.75" hidden="1">
      <c r="C53" s="7" t="str">
        <f>nivåer!B11</f>
        <v>Etablerat</v>
      </c>
      <c r="G53"/>
      <c r="H53"/>
      <c r="I53"/>
    </row>
    <row r="54" spans="3:9" s="5" customFormat="1" ht="12.75" hidden="1">
      <c r="C54" s="7" t="str">
        <f>nivåer!B14</f>
        <v>Väl etablerat</v>
      </c>
      <c r="G54"/>
      <c r="H54"/>
      <c r="I54"/>
    </row>
    <row r="55" spans="3:9" s="5" customFormat="1" ht="12.75" hidden="1">
      <c r="C55" s="7" t="str">
        <f>nivåer!B20</f>
        <v>Ledande</v>
      </c>
      <c r="G55"/>
      <c r="H55"/>
      <c r="I55"/>
    </row>
  </sheetData>
  <sheetProtection selectLockedCells="1"/>
  <mergeCells count="10">
    <mergeCell ref="D40:D43"/>
    <mergeCell ref="D45:D49"/>
    <mergeCell ref="D11:D12"/>
    <mergeCell ref="D14:D18"/>
    <mergeCell ref="D20:D24"/>
    <mergeCell ref="D2:D3"/>
    <mergeCell ref="D27:D29"/>
    <mergeCell ref="D5:D9"/>
    <mergeCell ref="D31:D33"/>
    <mergeCell ref="D35:D38"/>
  </mergeCells>
  <conditionalFormatting sqref="C54">
    <cfRule type="cellIs" dxfId="54" priority="1" operator="equal">
      <formula>#REF!</formula>
    </cfRule>
  </conditionalFormatting>
  <conditionalFormatting sqref="D55:E55">
    <cfRule type="cellIs" dxfId="53" priority="2" operator="equal">
      <formula>#REF!</formula>
    </cfRule>
  </conditionalFormatting>
  <conditionalFormatting sqref="D51:E51">
    <cfRule type="cellIs" dxfId="52" priority="3" operator="equal">
      <formula>#REF!</formula>
    </cfRule>
  </conditionalFormatting>
  <conditionalFormatting sqref="D52:E52">
    <cfRule type="cellIs" dxfId="51" priority="4" operator="equal">
      <formula>#REF!</formula>
    </cfRule>
  </conditionalFormatting>
  <conditionalFormatting sqref="D53:E53">
    <cfRule type="cellIs" dxfId="50" priority="5" operator="equal">
      <formula>#REF!</formula>
    </cfRule>
  </conditionalFormatting>
  <conditionalFormatting sqref="D54:E54">
    <cfRule type="cellIs" dxfId="49" priority="6" operator="equal">
      <formula>#REF!</formula>
    </cfRule>
  </conditionalFormatting>
  <conditionalFormatting sqref="C52">
    <cfRule type="cellIs" dxfId="48" priority="7" operator="equal">
      <formula>#REF!</formula>
    </cfRule>
  </conditionalFormatting>
  <conditionalFormatting sqref="C53">
    <cfRule type="cellIs" dxfId="47" priority="8" operator="equal">
      <formula>#REF!</formula>
    </cfRule>
  </conditionalFormatting>
  <conditionalFormatting sqref="C55">
    <cfRule type="cellIs" dxfId="46" priority="9" operator="equal">
      <formula>#REF!</formula>
    </cfRule>
  </conditionalFormatting>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97"/>
  <sheetViews>
    <sheetView showGridLines="0" tabSelected="1" topLeftCell="A85" workbookViewId="0">
      <selection activeCell="C90" sqref="C90"/>
    </sheetView>
  </sheetViews>
  <sheetFormatPr defaultRowHeight="12.75"/>
  <cols>
    <col min="1" max="1" width="1.42578125" style="5" customWidth="1"/>
    <col min="2" max="2" width="3.7109375" style="5" customWidth="1"/>
    <col min="3" max="3" width="77.140625" style="5" customWidth="1"/>
    <col min="4" max="4" width="13.42578125" style="5" customWidth="1"/>
    <col min="5" max="5" width="13.42578125" style="5" hidden="1" customWidth="1"/>
    <col min="6" max="6" width="1.7109375" style="5" customWidth="1"/>
    <col min="10" max="10" width="2.28515625" style="5" customWidth="1"/>
    <col min="11" max="16384" width="9.140625" style="5"/>
  </cols>
  <sheetData>
    <row r="1" spans="2:5" s="23" customFormat="1" ht="50.1" customHeight="1">
      <c r="B1" s="24" t="s">
        <v>19</v>
      </c>
    </row>
    <row r="2" spans="2:5" ht="35.1" customHeight="1">
      <c r="C2" s="37" t="s">
        <v>26</v>
      </c>
      <c r="E2" s="33"/>
    </row>
    <row r="3" spans="2:5" ht="35.1" customHeight="1">
      <c r="B3" s="22" t="s">
        <v>43</v>
      </c>
      <c r="E3" s="33"/>
    </row>
    <row r="4" spans="2:5" ht="35.1" customHeight="1">
      <c r="B4" s="55" t="s">
        <v>42</v>
      </c>
      <c r="C4" s="55"/>
      <c r="D4" s="55"/>
      <c r="E4" s="34"/>
    </row>
    <row r="5" spans="2:5" ht="35.1" customHeight="1">
      <c r="B5" s="10"/>
      <c r="C5" s="8"/>
      <c r="D5" s="9" t="s">
        <v>15</v>
      </c>
      <c r="E5" s="38">
        <f>IF('Min självskattning'!D5=nivåer!$C$51,1,IF('Min självskattning'!D5=nivåer!$C$52,2,IF('Min självskattning'!D5=nivåer!$C$53,3,IF('Min självskattning'!D5=nivåer!$C$54,4,IF('Min självskattning'!D5=nivåer!$C$55,5,OM)))))</f>
        <v>2</v>
      </c>
    </row>
    <row r="6" spans="2:5" ht="35.1" customHeight="1">
      <c r="B6" s="10"/>
      <c r="C6" s="8"/>
      <c r="D6" s="9" t="s">
        <v>15</v>
      </c>
      <c r="E6" s="38">
        <f>IF('Min självskattning'!D6=nivåer!$C$51,1,IF('Min självskattning'!D6=nivåer!$C$52,2,IF('Min självskattning'!D6=nivåer!$C$53,3,IF('Min självskattning'!D6=nivåer!$C$54,4,IF('Min självskattning'!D6=nivåer!$C$55,5,OM)))))</f>
        <v>2</v>
      </c>
    </row>
    <row r="7" spans="2:5" ht="35.1" customHeight="1">
      <c r="B7" s="10"/>
      <c r="C7" s="8"/>
      <c r="D7" s="9" t="s">
        <v>15</v>
      </c>
      <c r="E7" s="38">
        <f>IF('Min självskattning'!D7=nivåer!$C$51,1,IF('Min självskattning'!D7=nivåer!$C$52,2,IF('Min självskattning'!D7=nivåer!$C$53,3,IF('Min självskattning'!D7=nivåer!$C$54,4,IF('Min självskattning'!D7=nivåer!$C$55,5,OM)))))</f>
        <v>2</v>
      </c>
    </row>
    <row r="8" spans="2:5" ht="35.1" customHeight="1">
      <c r="B8" s="10"/>
      <c r="C8" s="8"/>
      <c r="D8" s="9" t="s">
        <v>15</v>
      </c>
      <c r="E8" s="38">
        <f>IF('Min självskattning'!D8=nivåer!$C$51,1,IF('Min självskattning'!D8=nivåer!$C$52,2,IF('Min självskattning'!D8=nivåer!$C$53,3,IF('Min självskattning'!D8=nivåer!$C$54,4,IF('Min självskattning'!D8=nivåer!$C$55,5,OM)))))</f>
        <v>2</v>
      </c>
    </row>
    <row r="9" spans="2:5" ht="35.1" customHeight="1">
      <c r="B9" s="10"/>
      <c r="C9" s="8"/>
      <c r="D9" s="9" t="s">
        <v>15</v>
      </c>
      <c r="E9" s="38">
        <f>IF('Min självskattning'!D9=nivåer!$C$51,1,IF('Min självskattning'!D9=nivåer!$C$52,2,IF('Min självskattning'!D9=nivåer!$C$53,3,IF('Min självskattning'!D9=nivåer!$C$54,4,IF('Min självskattning'!D9=nivåer!$C$55,5,OM)))))</f>
        <v>2</v>
      </c>
    </row>
    <row r="10" spans="2:5" ht="35.1" customHeight="1">
      <c r="B10" s="10"/>
      <c r="C10" s="8"/>
      <c r="D10" s="9" t="s">
        <v>15</v>
      </c>
      <c r="E10" s="38">
        <f>IF('Min självskattning'!D10=nivåer!$C$51,1,IF('Min självskattning'!D10=nivåer!$C$52,2,IF('Min självskattning'!D10=nivåer!$C$53,3,IF('Min självskattning'!D10=nivåer!$C$54,4,IF('Min självskattning'!D10=nivåer!$C$55,5,OM)))))</f>
        <v>2</v>
      </c>
    </row>
    <row r="11" spans="2:5" ht="35.1" customHeight="1">
      <c r="B11" s="10"/>
      <c r="C11" s="2" t="s">
        <v>4</v>
      </c>
      <c r="D11" s="9" t="s">
        <v>15</v>
      </c>
    </row>
    <row r="12" spans="2:5" ht="35.1" customHeight="1">
      <c r="B12" s="22" t="s">
        <v>44</v>
      </c>
    </row>
    <row r="13" spans="2:5" ht="35.1" customHeight="1">
      <c r="B13" s="55" t="s">
        <v>42</v>
      </c>
      <c r="C13" s="55"/>
      <c r="D13" s="55"/>
    </row>
    <row r="14" spans="2:5" ht="35.1" customHeight="1">
      <c r="B14" s="10"/>
      <c r="C14" s="1"/>
      <c r="D14" s="9" t="s">
        <v>15</v>
      </c>
      <c r="E14" s="6">
        <f>IF('Min självskattning'!D14=nivåer!$C$51,1,IF('Min självskattning'!D14=nivåer!$C$52,2,IF('Min självskattning'!D14=nivåer!$C$53,3,IF('Min självskattning'!D14=nivåer!$C$54,4,IF('Min självskattning'!D14=nivåer!$C$55,5,OM)))))</f>
        <v>2</v>
      </c>
    </row>
    <row r="15" spans="2:5" ht="35.1" customHeight="1">
      <c r="B15" s="10"/>
      <c r="C15" s="1"/>
      <c r="D15" s="9" t="s">
        <v>15</v>
      </c>
      <c r="E15" s="6">
        <f>IF('Min självskattning'!D15=nivåer!$C$51,1,IF('Min självskattning'!D15=nivåer!$C$52,2,IF('Min självskattning'!D15=nivåer!$C$53,3,IF('Min självskattning'!D15=nivåer!$C$54,4,IF('Min självskattning'!D15=nivåer!$C$55,5,OM)))))</f>
        <v>2</v>
      </c>
    </row>
    <row r="16" spans="2:5" ht="35.1" customHeight="1">
      <c r="B16" s="10"/>
      <c r="C16" s="1"/>
      <c r="D16" s="9" t="s">
        <v>15</v>
      </c>
      <c r="E16" s="6">
        <f>IF('Min självskattning'!D16=nivåer!$C$51,1,IF('Min självskattning'!D16=nivåer!$C$52,2,IF('Min självskattning'!D16=nivåer!$C$53,3,IF('Min självskattning'!D16=nivåer!$C$54,4,IF('Min självskattning'!D16=nivåer!$C$55,5,OM)))))</f>
        <v>2</v>
      </c>
    </row>
    <row r="17" spans="2:5" ht="35.1" customHeight="1">
      <c r="B17" s="10"/>
      <c r="C17" s="1"/>
      <c r="D17" s="9" t="s">
        <v>15</v>
      </c>
      <c r="E17" s="6">
        <f>IF('Min självskattning'!D17=nivåer!$C$51,1,IF('Min självskattning'!D17=nivåer!$C$52,2,IF('Min självskattning'!D17=nivåer!$C$53,3,IF('Min självskattning'!D17=nivåer!$C$54,4,IF('Min självskattning'!D17=nivåer!$C$55,5,OM)))))</f>
        <v>2</v>
      </c>
    </row>
    <row r="18" spans="2:5" ht="35.1" customHeight="1">
      <c r="B18" s="10"/>
      <c r="C18" s="1"/>
      <c r="D18" s="9" t="s">
        <v>15</v>
      </c>
      <c r="E18" s="6">
        <f>IF('Min självskattning'!D18=nivåer!$C$51,1,IF('Min självskattning'!D18=nivåer!$C$52,2,IF('Min självskattning'!D18=nivåer!$C$53,3,IF('Min självskattning'!D18=nivåer!$C$54,4,IF('Min självskattning'!D18=nivåer!$C$55,5,OM)))))</f>
        <v>2</v>
      </c>
    </row>
    <row r="19" spans="2:5" ht="35.1" customHeight="1">
      <c r="B19" s="10"/>
      <c r="C19" s="1"/>
      <c r="D19" s="9" t="s">
        <v>15</v>
      </c>
      <c r="E19" s="6">
        <f>IF('Min självskattning'!D19=nivåer!$C$51,1,IF('Min självskattning'!D19=nivåer!$C$52,2,IF('Min självskattning'!D19=nivåer!$C$53,3,IF('Min självskattning'!D19=nivåer!$C$54,4,IF('Min självskattning'!D19=nivåer!$C$55,5,OM)))))</f>
        <v>2</v>
      </c>
    </row>
    <row r="20" spans="2:5" ht="35.1" customHeight="1">
      <c r="B20" s="10"/>
      <c r="C20" s="2" t="s">
        <v>2</v>
      </c>
      <c r="D20" s="9" t="s">
        <v>15</v>
      </c>
      <c r="E20" s="9"/>
    </row>
    <row r="21" spans="2:5" ht="35.1" customHeight="1">
      <c r="B21" s="22" t="s">
        <v>45</v>
      </c>
      <c r="E21" s="33"/>
    </row>
    <row r="22" spans="2:5" ht="62.25" customHeight="1">
      <c r="B22" s="55" t="s">
        <v>42</v>
      </c>
      <c r="C22" s="55"/>
      <c r="D22" s="55"/>
      <c r="E22" s="34"/>
    </row>
    <row r="23" spans="2:5" ht="35.1" customHeight="1">
      <c r="B23" s="10"/>
      <c r="C23" s="1"/>
      <c r="D23" s="9" t="s">
        <v>15</v>
      </c>
      <c r="E23" s="38">
        <f>IF('Min självskattning'!D23=nivåer!$C$51,1,IF('Min självskattning'!D23=nivåer!$C$52,2,IF('Min självskattning'!D23=nivåer!$C$53,3,IF('Min självskattning'!D23=nivåer!$C$54,4,IF('Min självskattning'!D23=nivåer!$C$55,5,OM)))))</f>
        <v>2</v>
      </c>
    </row>
    <row r="24" spans="2:5" ht="35.1" customHeight="1">
      <c r="B24" s="10"/>
      <c r="C24" s="1"/>
      <c r="D24" s="9" t="s">
        <v>15</v>
      </c>
      <c r="E24" s="38">
        <f>IF('Min självskattning'!D24=nivåer!$C$51,1,IF('Min självskattning'!D24=nivåer!$C$52,2,IF('Min självskattning'!D24=nivåer!$C$53,3,IF('Min självskattning'!D24=nivåer!$C$54,4,IF('Min självskattning'!D24=nivåer!$C$55,5,OM)))))</f>
        <v>2</v>
      </c>
    </row>
    <row r="25" spans="2:5" ht="35.1" customHeight="1">
      <c r="B25" s="10"/>
      <c r="C25" s="1"/>
      <c r="D25" s="9" t="s">
        <v>15</v>
      </c>
      <c r="E25" s="38">
        <f>IF('Min självskattning'!D25=nivåer!$C$51,1,IF('Min självskattning'!D25=nivåer!$C$52,2,IF('Min självskattning'!D25=nivåer!$C$53,3,IF('Min självskattning'!D25=nivåer!$C$54,4,IF('Min självskattning'!D25=nivåer!$C$55,5,OM)))))</f>
        <v>2</v>
      </c>
    </row>
    <row r="26" spans="2:5" ht="35.1" customHeight="1">
      <c r="B26" s="10"/>
      <c r="C26" s="1"/>
      <c r="D26" s="9" t="s">
        <v>15</v>
      </c>
      <c r="E26" s="38">
        <f>IF('Min självskattning'!D26=nivåer!$C$51,1,IF('Min självskattning'!D26=nivåer!$C$52,2,IF('Min självskattning'!D26=nivåer!$C$53,3,IF('Min självskattning'!D26=nivåer!$C$54,4,IF('Min självskattning'!D26=nivåer!$C$55,5,OM)))))</f>
        <v>2</v>
      </c>
    </row>
    <row r="27" spans="2:5" ht="35.1" customHeight="1">
      <c r="B27" s="10"/>
      <c r="C27" s="1"/>
      <c r="D27" s="9" t="s">
        <v>15</v>
      </c>
      <c r="E27" s="38">
        <f>IF('Min självskattning'!D27=nivåer!$C$51,1,IF('Min självskattning'!D27=nivåer!$C$52,2,IF('Min självskattning'!D27=nivåer!$C$53,3,IF('Min självskattning'!D27=nivåer!$C$54,4,IF('Min självskattning'!D27=nivåer!$C$55,5,OM)))))</f>
        <v>2</v>
      </c>
    </row>
    <row r="28" spans="2:5" ht="35.1" customHeight="1">
      <c r="B28" s="10"/>
      <c r="C28" s="1"/>
      <c r="D28" s="9" t="s">
        <v>15</v>
      </c>
      <c r="E28" s="38">
        <f>IF('Min självskattning'!D28=nivåer!$C$51,1,IF('Min självskattning'!D28=nivåer!$C$52,2,IF('Min självskattning'!D28=nivåer!$C$53,3,IF('Min självskattning'!D28=nivåer!$C$54,4,IF('Min självskattning'!D28=nivåer!$C$55,5,OM)))))</f>
        <v>2</v>
      </c>
    </row>
    <row r="29" spans="2:5" ht="35.1" customHeight="1">
      <c r="B29" s="10"/>
      <c r="C29" s="1"/>
      <c r="D29" s="9" t="s">
        <v>15</v>
      </c>
      <c r="E29" s="38">
        <f>IF('Min självskattning'!D29=nivåer!$C$51,1,IF('Min självskattning'!D29=nivåer!$C$52,2,IF('Min självskattning'!D29=nivåer!$C$53,3,IF('Min självskattning'!D29=nivåer!$C$54,4,IF('Min självskattning'!D29=nivåer!$C$55,5,OM)))))</f>
        <v>2</v>
      </c>
    </row>
    <row r="30" spans="2:5" ht="35.1" customHeight="1">
      <c r="B30" s="10"/>
      <c r="C30" s="2" t="s">
        <v>2</v>
      </c>
      <c r="D30" s="9" t="s">
        <v>15</v>
      </c>
    </row>
    <row r="31" spans="2:5" ht="35.1" customHeight="1">
      <c r="B31" s="22" t="s">
        <v>46</v>
      </c>
    </row>
    <row r="32" spans="2:5" ht="35.1" customHeight="1">
      <c r="B32" s="55" t="s">
        <v>42</v>
      </c>
      <c r="C32" s="55"/>
      <c r="D32" s="55"/>
    </row>
    <row r="33" spans="2:5" ht="35.1" customHeight="1">
      <c r="B33" s="10"/>
      <c r="C33" s="1"/>
      <c r="D33" s="9" t="s">
        <v>15</v>
      </c>
      <c r="E33" s="38">
        <f>IF('Min självskattning'!D33=nivåer!$C$51,1,IF('Min självskattning'!D33=nivåer!$C$52,2,IF('Min självskattning'!D33=nivåer!$C$53,3,IF('Min självskattning'!D33=nivåer!$C$54,4,IF('Min självskattning'!D33=nivåer!$C$55,5,OM)))))</f>
        <v>2</v>
      </c>
    </row>
    <row r="34" spans="2:5" ht="35.1" customHeight="1">
      <c r="B34" s="10"/>
      <c r="C34" s="1"/>
      <c r="D34" s="9" t="s">
        <v>15</v>
      </c>
      <c r="E34" s="38">
        <f>IF('Min självskattning'!D34=nivåer!$C$51,1,IF('Min självskattning'!D34=nivåer!$C$52,2,IF('Min självskattning'!D34=nivåer!$C$53,3,IF('Min självskattning'!D34=nivåer!$C$54,4,IF('Min självskattning'!D34=nivåer!$C$55,5,OM)))))</f>
        <v>2</v>
      </c>
    </row>
    <row r="35" spans="2:5" ht="35.1" customHeight="1">
      <c r="B35" s="10"/>
      <c r="C35" s="1"/>
      <c r="D35" s="9" t="s">
        <v>15</v>
      </c>
      <c r="E35" s="38">
        <f>IF('Min självskattning'!D35=nivåer!$C$51,1,IF('Min självskattning'!D35=nivåer!$C$52,2,IF('Min självskattning'!D35=nivåer!$C$53,3,IF('Min självskattning'!D35=nivåer!$C$54,4,IF('Min självskattning'!D35=nivåer!$C$55,5,OM)))))</f>
        <v>2</v>
      </c>
    </row>
    <row r="36" spans="2:5" ht="35.1" customHeight="1">
      <c r="B36" s="10"/>
      <c r="C36" s="1"/>
      <c r="D36" s="9" t="s">
        <v>15</v>
      </c>
      <c r="E36" s="38">
        <f>IF('Min självskattning'!D36=nivåer!$C$51,1,IF('Min självskattning'!D36=nivåer!$C$52,2,IF('Min självskattning'!D36=nivåer!$C$53,3,IF('Min självskattning'!D36=nivåer!$C$54,4,IF('Min självskattning'!D36=nivåer!$C$55,5,OM)))))</f>
        <v>2</v>
      </c>
    </row>
    <row r="37" spans="2:5" ht="35.1" customHeight="1">
      <c r="B37" s="10"/>
      <c r="C37" s="1"/>
      <c r="D37" s="9" t="s">
        <v>15</v>
      </c>
      <c r="E37" s="38">
        <f>IF('Min självskattning'!D37=nivåer!$C$51,1,IF('Min självskattning'!D37=nivåer!$C$52,2,IF('Min självskattning'!D37=nivåer!$C$53,3,IF('Min självskattning'!D37=nivåer!$C$54,4,IF('Min självskattning'!D37=nivåer!$C$55,5,OM)))))</f>
        <v>2</v>
      </c>
    </row>
    <row r="38" spans="2:5" ht="35.1" customHeight="1">
      <c r="B38" s="10"/>
      <c r="C38" s="1"/>
      <c r="D38" s="9" t="s">
        <v>15</v>
      </c>
      <c r="E38" s="38">
        <f>IF('Min självskattning'!D38=nivåer!$C$51,1,IF('Min självskattning'!D38=nivåer!$C$52,2,IF('Min självskattning'!D38=nivåer!$C$53,3,IF('Min självskattning'!D38=nivåer!$C$54,4,IF('Min självskattning'!D38=nivåer!$C$55,5,OM)))))</f>
        <v>2</v>
      </c>
    </row>
    <row r="39" spans="2:5" ht="35.1" customHeight="1">
      <c r="B39" s="10"/>
      <c r="C39" s="2" t="s">
        <v>2</v>
      </c>
      <c r="D39" s="9" t="s">
        <v>15</v>
      </c>
    </row>
    <row r="40" spans="2:5" ht="35.1" customHeight="1">
      <c r="B40" s="22" t="s">
        <v>47</v>
      </c>
    </row>
    <row r="41" spans="2:5" ht="35.1" customHeight="1">
      <c r="B41" s="55" t="s">
        <v>42</v>
      </c>
      <c r="C41" s="55"/>
      <c r="D41" s="55"/>
    </row>
    <row r="42" spans="2:5" ht="35.1" customHeight="1">
      <c r="B42" s="10"/>
      <c r="C42" s="1"/>
      <c r="D42" s="9" t="s">
        <v>15</v>
      </c>
      <c r="E42" s="6">
        <f>IF('Min självskattning'!D42=nivåer!$C$51,1,IF('Min självskattning'!D42=nivåer!$C$52,2,IF('Min självskattning'!D42=nivåer!$C$53,3,IF('Min självskattning'!D42=nivåer!$C$54,4,IF('Min självskattning'!D42=nivåer!$C$55,5,OM)))))</f>
        <v>2</v>
      </c>
    </row>
    <row r="43" spans="2:5" ht="35.1" customHeight="1">
      <c r="B43" s="10"/>
      <c r="C43" s="1"/>
      <c r="D43" s="9" t="s">
        <v>15</v>
      </c>
      <c r="E43" s="6">
        <f>IF('Min självskattning'!D43=nivåer!$C$51,1,IF('Min självskattning'!D43=nivåer!$C$52,2,IF('Min självskattning'!D43=nivåer!$C$53,3,IF('Min självskattning'!D43=nivåer!$C$54,4,IF('Min självskattning'!D43=nivåer!$C$55,5,OM)))))</f>
        <v>2</v>
      </c>
    </row>
    <row r="44" spans="2:5" ht="35.1" customHeight="1">
      <c r="B44" s="10"/>
      <c r="C44" s="1"/>
      <c r="D44" s="9" t="s">
        <v>15</v>
      </c>
      <c r="E44" s="6">
        <f>IF('Min självskattning'!D44=nivåer!$C$51,1,IF('Min självskattning'!D44=nivåer!$C$52,2,IF('Min självskattning'!D44=nivåer!$C$53,3,IF('Min självskattning'!D44=nivåer!$C$54,4,IF('Min självskattning'!D44=nivåer!$C$55,5,OM)))))</f>
        <v>2</v>
      </c>
    </row>
    <row r="45" spans="2:5" ht="35.1" customHeight="1">
      <c r="B45" s="10"/>
      <c r="C45" s="1"/>
      <c r="D45" s="9" t="s">
        <v>15</v>
      </c>
      <c r="E45" s="6">
        <f>IF('Min självskattning'!D45=nivåer!$C$51,1,IF('Min självskattning'!D45=nivåer!$C$52,2,IF('Min självskattning'!D45=nivåer!$C$53,3,IF('Min självskattning'!D45=nivåer!$C$54,4,IF('Min självskattning'!D45=nivåer!$C$55,5,OM)))))</f>
        <v>2</v>
      </c>
    </row>
    <row r="46" spans="2:5" ht="35.1" customHeight="1">
      <c r="B46" s="10"/>
      <c r="C46" s="1"/>
      <c r="D46" s="9" t="s">
        <v>15</v>
      </c>
      <c r="E46" s="6">
        <f>IF('Min självskattning'!D46=nivåer!$C$51,1,IF('Min självskattning'!D46=nivåer!$C$52,2,IF('Min självskattning'!D46=nivåer!$C$53,3,IF('Min självskattning'!D46=nivåer!$C$54,4,IF('Min självskattning'!D46=nivåer!$C$55,5,OM)))))</f>
        <v>2</v>
      </c>
    </row>
    <row r="47" spans="2:5" ht="35.1" customHeight="1">
      <c r="B47" s="10"/>
      <c r="C47" s="1"/>
      <c r="D47" s="9" t="s">
        <v>15</v>
      </c>
      <c r="E47" s="6">
        <f>IF('Min självskattning'!D47=nivåer!$C$51,1,IF('Min självskattning'!D47=nivåer!$C$52,2,IF('Min självskattning'!D47=nivåer!$C$53,3,IF('Min självskattning'!D47=nivåer!$C$54,4,IF('Min självskattning'!D47=nivåer!$C$55,5,OM)))))</f>
        <v>2</v>
      </c>
    </row>
    <row r="48" spans="2:5" ht="35.1" customHeight="1">
      <c r="B48" s="10"/>
      <c r="C48" s="1"/>
      <c r="D48" s="9" t="s">
        <v>15</v>
      </c>
      <c r="E48" s="6">
        <f>IF('Min självskattning'!D48=nivåer!$C$51,1,IF('Min självskattning'!D48=nivåer!$C$52,2,IF('Min självskattning'!D48=nivåer!$C$53,3,IF('Min självskattning'!D48=nivåer!$C$54,4,IF('Min självskattning'!D48=nivåer!$C$55,5,OM)))))</f>
        <v>2</v>
      </c>
    </row>
    <row r="49" spans="2:5" ht="35.1" customHeight="1">
      <c r="B49" s="10"/>
      <c r="C49" s="2" t="s">
        <v>2</v>
      </c>
      <c r="D49" s="9" t="s">
        <v>15</v>
      </c>
      <c r="E49" s="9"/>
    </row>
    <row r="50" spans="2:5" ht="35.1" customHeight="1">
      <c r="B50" s="22" t="s">
        <v>48</v>
      </c>
      <c r="E50" s="33"/>
    </row>
    <row r="51" spans="2:5" ht="57" customHeight="1">
      <c r="B51" s="55" t="s">
        <v>42</v>
      </c>
      <c r="C51" s="55"/>
      <c r="D51" s="55"/>
      <c r="E51" s="34"/>
    </row>
    <row r="52" spans="2:5" ht="35.1" customHeight="1">
      <c r="B52" s="10"/>
      <c r="C52" s="1"/>
      <c r="D52" s="9" t="s">
        <v>15</v>
      </c>
      <c r="E52" s="38">
        <f>IF('Min självskattning'!D52=nivåer!$C$51,1,IF('Min självskattning'!D52=nivåer!$C$52,2,IF('Min självskattning'!D52=nivåer!$C$53,3,IF('Min självskattning'!D52=nivåer!$C$54,4,IF('Min självskattning'!D52=nivåer!$C$55,5,OM)))))</f>
        <v>2</v>
      </c>
    </row>
    <row r="53" spans="2:5" ht="35.1" customHeight="1">
      <c r="B53" s="10"/>
      <c r="C53" s="1"/>
      <c r="D53" s="9" t="s">
        <v>15</v>
      </c>
      <c r="E53" s="38">
        <f>IF('Min självskattning'!D53=nivåer!$C$51,1,IF('Min självskattning'!D53=nivåer!$C$52,2,IF('Min självskattning'!D53=nivåer!$C$53,3,IF('Min självskattning'!D53=nivåer!$C$54,4,IF('Min självskattning'!D53=nivåer!$C$55,5,OM)))))</f>
        <v>2</v>
      </c>
    </row>
    <row r="54" spans="2:5" ht="35.1" customHeight="1">
      <c r="B54" s="10"/>
      <c r="C54" s="1"/>
      <c r="D54" s="9" t="s">
        <v>15</v>
      </c>
      <c r="E54" s="38">
        <f>IF('Min självskattning'!D54=nivåer!$C$51,1,IF('Min självskattning'!D54=nivåer!$C$52,2,IF('Min självskattning'!D54=nivåer!$C$53,3,IF('Min självskattning'!D54=nivåer!$C$54,4,IF('Min självskattning'!D54=nivåer!$C$55,5,OM)))))</f>
        <v>2</v>
      </c>
    </row>
    <row r="55" spans="2:5" ht="35.1" customHeight="1">
      <c r="B55" s="10"/>
      <c r="C55" s="1"/>
      <c r="D55" s="9" t="s">
        <v>15</v>
      </c>
      <c r="E55" s="38">
        <f>IF('Min självskattning'!D55=nivåer!$C$51,1,IF('Min självskattning'!D55=nivåer!$C$52,2,IF('Min självskattning'!D55=nivåer!$C$53,3,IF('Min självskattning'!D55=nivåer!$C$54,4,IF('Min självskattning'!D55=nivåer!$C$55,5,OM)))))</f>
        <v>2</v>
      </c>
    </row>
    <row r="56" spans="2:5" ht="35.1" customHeight="1">
      <c r="B56" s="10"/>
      <c r="C56" s="1"/>
      <c r="D56" s="9" t="s">
        <v>15</v>
      </c>
      <c r="E56" s="38">
        <f>IF('Min självskattning'!D56=nivåer!$C$51,1,IF('Min självskattning'!D56=nivåer!$C$52,2,IF('Min självskattning'!D56=nivåer!$C$53,3,IF('Min självskattning'!D56=nivåer!$C$54,4,IF('Min självskattning'!D56=nivåer!$C$55,5,OM)))))</f>
        <v>2</v>
      </c>
    </row>
    <row r="57" spans="2:5" ht="35.1" customHeight="1">
      <c r="B57" s="10"/>
      <c r="C57" s="1"/>
      <c r="D57" s="9" t="s">
        <v>15</v>
      </c>
      <c r="E57" s="38">
        <f>IF('Min självskattning'!D57=nivåer!$C$51,1,IF('Min självskattning'!D57=nivåer!$C$52,2,IF('Min självskattning'!D57=nivåer!$C$53,3,IF('Min självskattning'!D57=nivåer!$C$54,4,IF('Min självskattning'!D57=nivåer!$C$55,5,OM)))))</f>
        <v>2</v>
      </c>
    </row>
    <row r="58" spans="2:5" ht="35.1" customHeight="1">
      <c r="B58" s="10"/>
      <c r="C58" s="1"/>
      <c r="D58" s="9" t="s">
        <v>15</v>
      </c>
      <c r="E58" s="38">
        <f>IF('Min självskattning'!D58=nivåer!$C$51,1,IF('Min självskattning'!D58=nivåer!$C$52,2,IF('Min självskattning'!D58=nivåer!$C$53,3,IF('Min självskattning'!D58=nivåer!$C$54,4,IF('Min självskattning'!D58=nivåer!$C$55,5,OM)))))</f>
        <v>2</v>
      </c>
    </row>
    <row r="59" spans="2:5" ht="35.1" customHeight="1">
      <c r="B59" s="10"/>
      <c r="C59" s="1"/>
      <c r="D59" s="9" t="s">
        <v>15</v>
      </c>
      <c r="E59" s="38">
        <f>IF('Min självskattning'!D59=nivåer!$C$51,1,IF('Min självskattning'!D59=nivåer!$C$52,2,IF('Min självskattning'!D59=nivåer!$C$53,3,IF('Min självskattning'!D59=nivåer!$C$54,4,IF('Min självskattning'!D59=nivåer!$C$55,5,OM)))))</f>
        <v>2</v>
      </c>
    </row>
    <row r="60" spans="2:5" ht="35.1" customHeight="1">
      <c r="B60" s="10"/>
      <c r="C60" s="2" t="s">
        <v>2</v>
      </c>
      <c r="D60" s="9" t="s">
        <v>15</v>
      </c>
    </row>
    <row r="61" spans="2:5" ht="35.1" customHeight="1">
      <c r="B61" s="22" t="s">
        <v>49</v>
      </c>
    </row>
    <row r="62" spans="2:5" ht="45.75" customHeight="1">
      <c r="B62" s="55" t="s">
        <v>42</v>
      </c>
      <c r="C62" s="55"/>
      <c r="D62" s="55"/>
    </row>
    <row r="63" spans="2:5" ht="35.1" customHeight="1">
      <c r="B63" s="10"/>
      <c r="C63" s="1"/>
      <c r="D63" s="9" t="s">
        <v>15</v>
      </c>
      <c r="E63" s="6">
        <f>IF('Min självskattning'!D63=nivåer!$C$51,1,IF('Min självskattning'!D63=nivåer!$C$52,2,IF('Min självskattning'!D63=nivåer!$C$53,3,IF('Min självskattning'!D63=nivåer!$C$54,4,IF('Min självskattning'!D63=nivåer!$C$55,5,OM)))))</f>
        <v>2</v>
      </c>
    </row>
    <row r="64" spans="2:5" ht="35.1" customHeight="1">
      <c r="B64" s="10"/>
      <c r="C64" s="1"/>
      <c r="D64" s="9" t="s">
        <v>15</v>
      </c>
      <c r="E64" s="6">
        <f>IF('Min självskattning'!D64=nivåer!$C$51,1,IF('Min självskattning'!D64=nivåer!$C$52,2,IF('Min självskattning'!D64=nivåer!$C$53,3,IF('Min självskattning'!D64=nivåer!$C$54,4,IF('Min självskattning'!D64=nivåer!$C$55,5,OM)))))</f>
        <v>2</v>
      </c>
    </row>
    <row r="65" spans="2:5" ht="35.1" customHeight="1">
      <c r="B65" s="10"/>
      <c r="C65" s="1"/>
      <c r="D65" s="9" t="s">
        <v>15</v>
      </c>
      <c r="E65" s="6">
        <f>IF('Min självskattning'!D65=nivåer!$C$51,1,IF('Min självskattning'!D65=nivåer!$C$52,2,IF('Min självskattning'!D65=nivåer!$C$53,3,IF('Min självskattning'!D65=nivåer!$C$54,4,IF('Min självskattning'!D65=nivåer!$C$55,5,OM)))))</f>
        <v>2</v>
      </c>
    </row>
    <row r="66" spans="2:5" ht="35.1" customHeight="1">
      <c r="B66" s="10"/>
      <c r="C66" s="1"/>
      <c r="D66" s="9" t="s">
        <v>15</v>
      </c>
      <c r="E66" s="6">
        <f>IF('Min självskattning'!D66=nivåer!$C$51,1,IF('Min självskattning'!D66=nivåer!$C$52,2,IF('Min självskattning'!D66=nivåer!$C$53,3,IF('Min självskattning'!D66=nivåer!$C$54,4,IF('Min självskattning'!D66=nivåer!$C$55,5,OM)))))</f>
        <v>2</v>
      </c>
    </row>
    <row r="67" spans="2:5" ht="35.1" customHeight="1">
      <c r="B67" s="10"/>
      <c r="C67" s="2" t="s">
        <v>2</v>
      </c>
      <c r="D67" s="9" t="s">
        <v>15</v>
      </c>
      <c r="E67" s="9"/>
    </row>
    <row r="68" spans="2:5" ht="35.1" customHeight="1">
      <c r="B68" s="22" t="s">
        <v>50</v>
      </c>
      <c r="E68" s="33"/>
    </row>
    <row r="69" spans="2:5" ht="56.25" customHeight="1">
      <c r="B69" s="55" t="s">
        <v>42</v>
      </c>
      <c r="C69" s="55"/>
      <c r="D69" s="55"/>
      <c r="E69" s="34"/>
    </row>
    <row r="70" spans="2:5" ht="35.1" customHeight="1">
      <c r="B70" s="10"/>
      <c r="C70" s="1"/>
      <c r="D70" s="9" t="s">
        <v>15</v>
      </c>
      <c r="E70" s="38">
        <f>IF('Min självskattning'!D70=nivåer!$C$51,1,IF('Min självskattning'!D70=nivåer!$C$52,2,IF('Min självskattning'!D70=nivåer!$C$53,3,IF('Min självskattning'!D70=nivåer!$C$54,4,IF('Min självskattning'!D70=nivåer!$C$55,5,OM)))))</f>
        <v>2</v>
      </c>
    </row>
    <row r="71" spans="2:5" ht="35.1" customHeight="1">
      <c r="B71" s="10"/>
      <c r="C71" s="1"/>
      <c r="D71" s="9" t="s">
        <v>15</v>
      </c>
      <c r="E71" s="38">
        <f>IF('Min självskattning'!D71=nivåer!$C$51,1,IF('Min självskattning'!D71=nivåer!$C$52,2,IF('Min självskattning'!D71=nivåer!$C$53,3,IF('Min självskattning'!D71=nivåer!$C$54,4,IF('Min självskattning'!D71=nivåer!$C$55,5,OM)))))</f>
        <v>2</v>
      </c>
    </row>
    <row r="72" spans="2:5" ht="35.1" customHeight="1">
      <c r="B72" s="10"/>
      <c r="C72" s="1"/>
      <c r="D72" s="9" t="s">
        <v>15</v>
      </c>
      <c r="E72" s="38">
        <f>IF('Min självskattning'!D72=nivåer!$C$51,1,IF('Min självskattning'!D72=nivåer!$C$52,2,IF('Min självskattning'!D72=nivåer!$C$53,3,IF('Min självskattning'!D72=nivåer!$C$54,4,IF('Min självskattning'!D72=nivåer!$C$55,5,OM)))))</f>
        <v>2</v>
      </c>
    </row>
    <row r="73" spans="2:5" ht="35.1" customHeight="1">
      <c r="B73" s="10"/>
      <c r="C73" s="1"/>
      <c r="D73" s="9" t="s">
        <v>15</v>
      </c>
      <c r="E73" s="38">
        <f>IF('Min självskattning'!D73=nivåer!$C$51,1,IF('Min självskattning'!D73=nivåer!$C$52,2,IF('Min självskattning'!D73=nivåer!$C$53,3,IF('Min självskattning'!D73=nivåer!$C$54,4,IF('Min självskattning'!D73=nivåer!$C$55,5,OM)))))</f>
        <v>2</v>
      </c>
    </row>
    <row r="74" spans="2:5" ht="35.1" customHeight="1">
      <c r="B74" s="10"/>
      <c r="C74" s="1"/>
      <c r="D74" s="9" t="s">
        <v>15</v>
      </c>
      <c r="E74" s="38">
        <f>IF('Min självskattning'!D74=nivåer!$C$51,1,IF('Min självskattning'!D74=nivåer!$C$52,2,IF('Min självskattning'!D74=nivåer!$C$53,3,IF('Min självskattning'!D74=nivåer!$C$54,4,IF('Min självskattning'!D74=nivåer!$C$55,5,OM)))))</f>
        <v>2</v>
      </c>
    </row>
    <row r="75" spans="2:5" ht="35.1" customHeight="1">
      <c r="B75" s="10"/>
      <c r="C75" s="1"/>
      <c r="D75" s="9" t="s">
        <v>15</v>
      </c>
      <c r="E75" s="38">
        <f>IF('Min självskattning'!D75=nivåer!$C$51,1,IF('Min självskattning'!D75=nivåer!$C$52,2,IF('Min självskattning'!D75=nivåer!$C$53,3,IF('Min självskattning'!D75=nivåer!$C$54,4,IF('Min självskattning'!D75=nivåer!$C$55,5,OM)))))</f>
        <v>2</v>
      </c>
    </row>
    <row r="76" spans="2:5" ht="35.1" customHeight="1">
      <c r="B76" s="10"/>
      <c r="C76" s="1"/>
      <c r="D76" s="9" t="s">
        <v>15</v>
      </c>
      <c r="E76" s="38">
        <f>IF('Min självskattning'!D76=nivåer!$C$51,1,IF('Min självskattning'!D76=nivåer!$C$52,2,IF('Min självskattning'!D76=nivåer!$C$53,3,IF('Min självskattning'!D76=nivåer!$C$54,4,IF('Min självskattning'!D76=nivåer!$C$55,5,OM)))))</f>
        <v>2</v>
      </c>
    </row>
    <row r="77" spans="2:5" ht="35.1" customHeight="1">
      <c r="B77" s="10"/>
      <c r="C77" s="1"/>
      <c r="D77" s="9" t="s">
        <v>15</v>
      </c>
      <c r="E77" s="38">
        <f>IF('Min självskattning'!D77=nivåer!$C$51,1,IF('Min självskattning'!D77=nivåer!$C$52,2,IF('Min självskattning'!D77=nivåer!$C$53,3,IF('Min självskattning'!D77=nivåer!$C$54,4,IF('Min självskattning'!D77=nivåer!$C$55,5,OM)))))</f>
        <v>2</v>
      </c>
    </row>
    <row r="78" spans="2:5" ht="35.1" customHeight="1">
      <c r="B78" s="10"/>
      <c r="C78" s="2" t="s">
        <v>2</v>
      </c>
      <c r="D78" s="9" t="s">
        <v>15</v>
      </c>
    </row>
    <row r="79" spans="2:5" ht="35.1" customHeight="1">
      <c r="B79" s="22" t="s">
        <v>51</v>
      </c>
    </row>
    <row r="80" spans="2:5" ht="35.1" customHeight="1">
      <c r="B80" s="55" t="s">
        <v>42</v>
      </c>
      <c r="C80" s="55"/>
      <c r="D80" s="55"/>
    </row>
    <row r="81" spans="2:5" ht="35.1" customHeight="1">
      <c r="B81" s="10"/>
      <c r="C81" s="1"/>
      <c r="D81" s="9" t="s">
        <v>15</v>
      </c>
      <c r="E81" s="38">
        <f>IF('Min självskattning'!D81=nivåer!$C$51,1,IF('Min självskattning'!D81=nivåer!$C$52,2,IF('Min självskattning'!D81=nivåer!$C$53,3,IF('Min självskattning'!D81=nivåer!$C$54,4,IF('Min självskattning'!D81=nivåer!$C$55,5,OM)))))</f>
        <v>2</v>
      </c>
    </row>
    <row r="82" spans="2:5" ht="35.1" customHeight="1">
      <c r="B82" s="10"/>
      <c r="C82" s="1"/>
      <c r="D82" s="9" t="s">
        <v>15</v>
      </c>
      <c r="E82" s="38">
        <f>IF('Min självskattning'!D82=nivåer!$C$51,1,IF('Min självskattning'!D82=nivåer!$C$52,2,IF('Min självskattning'!D82=nivåer!$C$53,3,IF('Min självskattning'!D82=nivåer!$C$54,4,IF('Min självskattning'!D82=nivåer!$C$55,5,OM)))))</f>
        <v>2</v>
      </c>
    </row>
    <row r="83" spans="2:5" ht="35.1" customHeight="1">
      <c r="B83" s="10"/>
      <c r="C83" s="1"/>
      <c r="D83" s="9" t="s">
        <v>15</v>
      </c>
      <c r="E83" s="38">
        <f>IF('Min självskattning'!D83=nivåer!$C$51,1,IF('Min självskattning'!D83=nivåer!$C$52,2,IF('Min självskattning'!D83=nivåer!$C$53,3,IF('Min självskattning'!D83=nivåer!$C$54,4,IF('Min självskattning'!D83=nivåer!$C$55,5,OM)))))</f>
        <v>2</v>
      </c>
    </row>
    <row r="84" spans="2:5" ht="35.1" customHeight="1">
      <c r="B84" s="10"/>
      <c r="C84" s="1"/>
      <c r="D84" s="9" t="s">
        <v>15</v>
      </c>
      <c r="E84" s="38">
        <f>IF('Min självskattning'!D84=nivåer!$C$51,1,IF('Min självskattning'!D84=nivåer!$C$52,2,IF('Min självskattning'!D84=nivåer!$C$53,3,IF('Min självskattning'!D84=nivåer!$C$54,4,IF('Min självskattning'!D84=nivåer!$C$55,5,OM)))))</f>
        <v>2</v>
      </c>
    </row>
    <row r="85" spans="2:5" ht="35.1" customHeight="1">
      <c r="B85" s="10"/>
      <c r="C85" s="2" t="s">
        <v>2</v>
      </c>
      <c r="D85" s="9" t="s">
        <v>15</v>
      </c>
    </row>
    <row r="86" spans="2:5" ht="35.1" customHeight="1">
      <c r="B86" s="22" t="s">
        <v>52</v>
      </c>
    </row>
    <row r="87" spans="2:5" ht="35.1" customHeight="1">
      <c r="B87" s="55" t="s">
        <v>42</v>
      </c>
      <c r="C87" s="55"/>
      <c r="D87" s="55"/>
    </row>
    <row r="88" spans="2:5" ht="35.1" customHeight="1">
      <c r="B88" s="10"/>
      <c r="C88" s="1"/>
      <c r="D88" s="9" t="s">
        <v>15</v>
      </c>
      <c r="E88" s="6">
        <f>IF('Min självskattning'!D88=nivåer!$C$51,1,IF('Min självskattning'!D88=nivåer!$C$52,2,IF('Min självskattning'!D88=nivåer!$C$53,3,IF('Min självskattning'!D88=nivåer!$C$54,4,IF('Min självskattning'!D88=nivåer!$C$55,5,OM)))))</f>
        <v>2</v>
      </c>
    </row>
    <row r="89" spans="2:5" ht="35.1" customHeight="1">
      <c r="B89" s="10"/>
      <c r="C89" s="1"/>
      <c r="D89" s="9" t="s">
        <v>15</v>
      </c>
      <c r="E89" s="6">
        <f>IF('Min självskattning'!D89=nivåer!$C$51,1,IF('Min självskattning'!D89=nivåer!$C$52,2,IF('Min självskattning'!D89=nivåer!$C$53,3,IF('Min självskattning'!D89=nivåer!$C$54,4,IF('Min självskattning'!D89=nivåer!$C$55,5,OM)))))</f>
        <v>2</v>
      </c>
    </row>
    <row r="90" spans="2:5" ht="35.1" customHeight="1">
      <c r="B90" s="10"/>
      <c r="C90" s="1"/>
      <c r="D90" s="9" t="s">
        <v>15</v>
      </c>
      <c r="E90" s="6">
        <f>IF('Min självskattning'!D90=nivåer!$C$51,1,IF('Min självskattning'!D90=nivåer!$C$52,2,IF('Min självskattning'!D90=nivåer!$C$53,3,IF('Min självskattning'!D90=nivåer!$C$54,4,IF('Min självskattning'!D90=nivåer!$C$55,5,OM)))))</f>
        <v>2</v>
      </c>
    </row>
    <row r="91" spans="2:5" ht="35.1" customHeight="1">
      <c r="B91" s="10"/>
      <c r="C91" s="1"/>
      <c r="D91" s="9" t="s">
        <v>15</v>
      </c>
      <c r="E91" s="6">
        <f>IF('Min självskattning'!D91=nivåer!$C$51,1,IF('Min självskattning'!D91=nivåer!$C$52,2,IF('Min självskattning'!D91=nivåer!$C$53,3,IF('Min självskattning'!D91=nivåer!$C$54,4,IF('Min självskattning'!D91=nivåer!$C$55,5,OM)))))</f>
        <v>2</v>
      </c>
    </row>
    <row r="92" spans="2:5" ht="35.1" customHeight="1">
      <c r="B92" s="10"/>
      <c r="C92" s="1"/>
      <c r="D92" s="9" t="s">
        <v>15</v>
      </c>
      <c r="E92" s="6">
        <f>IF('Min självskattning'!D92=nivåer!$C$51,1,IF('Min självskattning'!D92=nivåer!$C$52,2,IF('Min självskattning'!D92=nivåer!$C$53,3,IF('Min självskattning'!D92=nivåer!$C$54,4,IF('Min självskattning'!D92=nivåer!$C$55,5,OM)))))</f>
        <v>2</v>
      </c>
    </row>
    <row r="93" spans="2:5" ht="35.1" customHeight="1">
      <c r="B93" s="10"/>
      <c r="C93" s="1"/>
      <c r="D93" s="9" t="s">
        <v>15</v>
      </c>
      <c r="E93" s="6">
        <f>IF('Min självskattning'!D93=nivåer!$C$51,1,IF('Min självskattning'!D93=nivåer!$C$52,2,IF('Min självskattning'!D93=nivåer!$C$53,3,IF('Min självskattning'!D93=nivåer!$C$54,4,IF('Min självskattning'!D93=nivåer!$C$55,5,OM)))))</f>
        <v>2</v>
      </c>
    </row>
    <row r="94" spans="2:5" ht="35.1" customHeight="1">
      <c r="B94" s="10"/>
      <c r="C94" s="1"/>
      <c r="D94" s="9" t="s">
        <v>15</v>
      </c>
      <c r="E94" s="6">
        <f>IF('Min självskattning'!D94=nivåer!$C$51,1,IF('Min självskattning'!D94=nivåer!$C$52,2,IF('Min självskattning'!D94=nivåer!$C$53,3,IF('Min självskattning'!D94=nivåer!$C$54,4,IF('Min självskattning'!D94=nivåer!$C$55,5,OM)))))</f>
        <v>2</v>
      </c>
    </row>
    <row r="95" spans="2:5" ht="35.1" customHeight="1">
      <c r="B95" s="10"/>
      <c r="C95" s="1"/>
      <c r="D95" s="9" t="s">
        <v>15</v>
      </c>
      <c r="E95" s="6">
        <f>IF('Min självskattning'!D95=nivåer!$C$51,1,IF('Min självskattning'!D95=nivåer!$C$52,2,IF('Min självskattning'!D95=nivåer!$C$53,3,IF('Min självskattning'!D95=nivåer!$C$54,4,IF('Min självskattning'!D95=nivåer!$C$55,5,OM)))))</f>
        <v>2</v>
      </c>
    </row>
    <row r="96" spans="2:5" ht="35.1" customHeight="1">
      <c r="B96" s="10"/>
      <c r="C96" s="1"/>
      <c r="D96" s="9" t="s">
        <v>15</v>
      </c>
      <c r="E96" s="6">
        <f>IF('Min självskattning'!D96=nivåer!$C$51,1,IF('Min självskattning'!D96=nivåer!$C$52,2,IF('Min självskattning'!D96=nivåer!$C$53,3,IF('Min självskattning'!D96=nivåer!$C$54,4,IF('Min självskattning'!D96=nivåer!$C$55,5,OM)))))</f>
        <v>2</v>
      </c>
    </row>
    <row r="97" spans="2:5" ht="35.1" customHeight="1">
      <c r="B97" s="10"/>
      <c r="C97" s="2" t="s">
        <v>2</v>
      </c>
      <c r="D97" s="9" t="s">
        <v>15</v>
      </c>
      <c r="E97" s="9"/>
    </row>
  </sheetData>
  <sheetProtection selectLockedCells="1"/>
  <mergeCells count="10">
    <mergeCell ref="B4:D4"/>
    <mergeCell ref="B13:D13"/>
    <mergeCell ref="B22:D22"/>
    <mergeCell ref="B32:D32"/>
    <mergeCell ref="B41:D41"/>
    <mergeCell ref="B51:D51"/>
    <mergeCell ref="B62:D62"/>
    <mergeCell ref="B80:D80"/>
    <mergeCell ref="B69:D69"/>
    <mergeCell ref="B87:D87"/>
  </mergeCells>
  <conditionalFormatting sqref="C11">
    <cfRule type="cellIs" dxfId="45" priority="173" operator="equal">
      <formula>"här kan jag skriva in ett förslag till bedömningskriterie som jag tycker saknas"</formula>
    </cfRule>
  </conditionalFormatting>
  <conditionalFormatting sqref="C20">
    <cfRule type="cellIs" dxfId="44" priority="172" operator="equal">
      <formula>"här skriver jag in ett förslag till bedömningskriterie som jag tycker saknas"</formula>
    </cfRule>
  </conditionalFormatting>
  <conditionalFormatting sqref="C30">
    <cfRule type="cellIs" dxfId="43" priority="116" operator="equal">
      <formula>"här skriver jag in ett förslag till bedömningskriterie som jag tycker saknas"</formula>
    </cfRule>
  </conditionalFormatting>
  <conditionalFormatting sqref="C39">
    <cfRule type="cellIs" dxfId="42" priority="110" operator="equal">
      <formula>"här skriver jag in ett förslag till bedömningskriterie som jag tycker saknas"</formula>
    </cfRule>
  </conditionalFormatting>
  <conditionalFormatting sqref="C49">
    <cfRule type="cellIs" dxfId="41" priority="104" operator="equal">
      <formula>"här skriver jag in ett förslag till bedömningskriterie som jag tycker saknas"</formula>
    </cfRule>
  </conditionalFormatting>
  <conditionalFormatting sqref="C60">
    <cfRule type="cellIs" dxfId="40" priority="98" operator="equal">
      <formula>"här skriver jag in ett förslag till bedömningskriterie som jag tycker saknas"</formula>
    </cfRule>
  </conditionalFormatting>
  <conditionalFormatting sqref="C67">
    <cfRule type="cellIs" dxfId="39" priority="92" operator="equal">
      <formula>"här skriver jag in ett förslag till bedömningskriterie som jag tycker saknas"</formula>
    </cfRule>
  </conditionalFormatting>
  <conditionalFormatting sqref="C85">
    <cfRule type="cellIs" dxfId="38" priority="86" operator="equal">
      <formula>"här skriver jag in ett förslag till bedömningskriterie som jag tycker saknas"</formula>
    </cfRule>
  </conditionalFormatting>
  <conditionalFormatting sqref="C78:C79 C81:C85">
    <cfRule type="cellIs" dxfId="37" priority="80" operator="equal">
      <formula>"här skriver jag in ett förslag till bedömningskriterie som jag tycker saknas"</formula>
    </cfRule>
  </conditionalFormatting>
  <conditionalFormatting sqref="C97">
    <cfRule type="cellIs" dxfId="36" priority="74" operator="equal">
      <formula>"här skriver jag in ett förslag till bedömningskriterie som jag tycker saknas"</formula>
    </cfRule>
  </conditionalFormatting>
  <conditionalFormatting sqref="B5:B11">
    <cfRule type="cellIs" dxfId="35" priority="23" operator="equal">
      <formula>"x"</formula>
    </cfRule>
  </conditionalFormatting>
  <conditionalFormatting sqref="B14:B20">
    <cfRule type="cellIs" dxfId="34" priority="13" operator="equal">
      <formula>"x"</formula>
    </cfRule>
  </conditionalFormatting>
  <conditionalFormatting sqref="B23:B30">
    <cfRule type="cellIs" dxfId="33" priority="12" operator="equal">
      <formula>"x"</formula>
    </cfRule>
  </conditionalFormatting>
  <conditionalFormatting sqref="B33:B39">
    <cfRule type="cellIs" dxfId="32" priority="11" operator="equal">
      <formula>"x"</formula>
    </cfRule>
  </conditionalFormatting>
  <conditionalFormatting sqref="B42:B49">
    <cfRule type="cellIs" dxfId="31" priority="10" operator="equal">
      <formula>"x"</formula>
    </cfRule>
  </conditionalFormatting>
  <conditionalFormatting sqref="B52:B60">
    <cfRule type="cellIs" dxfId="30" priority="9" operator="equal">
      <formula>"x"</formula>
    </cfRule>
  </conditionalFormatting>
  <conditionalFormatting sqref="B63:B67">
    <cfRule type="cellIs" dxfId="29" priority="8" operator="equal">
      <formula>"x"</formula>
    </cfRule>
  </conditionalFormatting>
  <conditionalFormatting sqref="B81:B85">
    <cfRule type="cellIs" dxfId="28" priority="7" operator="equal">
      <formula>"x"</formula>
    </cfRule>
  </conditionalFormatting>
  <conditionalFormatting sqref="B70:B79 B81:B85">
    <cfRule type="cellIs" dxfId="27" priority="6" operator="equal">
      <formula>"x"</formula>
    </cfRule>
  </conditionalFormatting>
  <conditionalFormatting sqref="B88:B97">
    <cfRule type="cellIs" dxfId="26" priority="5" operator="equal">
      <formula>"x"</formula>
    </cfRule>
  </conditionalFormatting>
  <pageMargins left="0.31496062992125984" right="0.31496062992125984" top="0.55118110236220474" bottom="0.35433070866141736" header="0.31496062992125984" footer="0.31496062992125984"/>
  <pageSetup paperSize="9" orientation="portrait" r:id="rId1"/>
  <headerFooter>
    <oddFooter>&amp;C&amp;6En lösning från &amp;K0000FFwww.struktiv.se&amp;K01+000, fritt att användas enligt reglerna för Creative Commons, &amp;K0000FFwww.creativecommons.se&amp;K01+000 (CC: BY – NC – SA)</oddFooter>
  </headerFooter>
  <rowBreaks count="4" manualBreakCount="4">
    <brk id="20" max="16383" man="1"/>
    <brk id="39" max="16383" man="1"/>
    <brk id="60" max="16383" man="1"/>
    <brk id="78" max="16383" man="1"/>
  </rowBreaks>
  <extLst>
    <ext xmlns:x14="http://schemas.microsoft.com/office/spreadsheetml/2009/9/main" uri="{78C0D931-6437-407d-A8EE-F0AAD7539E65}">
      <x14:conditionalFormattings>
        <x14:conditionalFormatting xmlns:xm="http://schemas.microsoft.com/office/excel/2006/main">
          <x14:cfRule type="cellIs" priority="174" operator="equal" id="{00000000-000E-0000-0100-00007A000000}">
            <xm:f>nivåer!$C$54</xm:f>
            <x14:dxf>
              <fill>
                <patternFill>
                  <bgColor rgb="FF99CCFF"/>
                </patternFill>
              </fill>
            </x14:dxf>
          </x14:cfRule>
          <x14:cfRule type="cellIs" priority="175" operator="equal" id="{00000000-000E-0000-0100-00007B000000}">
            <xm:f>nivåer!$C$53</xm:f>
            <x14:dxf>
              <fill>
                <patternFill>
                  <bgColor rgb="FFFFFF99"/>
                </patternFill>
              </fill>
            </x14:dxf>
          </x14:cfRule>
          <x14:cfRule type="cellIs" priority="176" operator="equal" id="{00000000-000E-0000-0100-00007C000000}">
            <xm:f>nivåer!$C$55</xm:f>
            <x14:dxf>
              <fill>
                <patternFill>
                  <bgColor rgb="FF99FF99"/>
                </patternFill>
              </fill>
            </x14:dxf>
          </x14:cfRule>
          <x14:cfRule type="cellIs" priority="177" operator="equal" id="{00000000-000E-0000-0100-00007D000000}">
            <xm:f>nivåer!$C$52</xm:f>
            <x14:dxf>
              <fill>
                <patternFill>
                  <bgColor rgb="FFFFCC66"/>
                </patternFill>
              </fill>
            </x14:dxf>
          </x14:cfRule>
          <x14:cfRule type="cellIs" priority="178" operator="equal" id="{00000000-000E-0000-0100-00007E000000}">
            <xm:f>nivåer!$C$51</xm:f>
            <x14:dxf>
              <fill>
                <patternFill>
                  <bgColor rgb="FFFFCC99"/>
                </patternFill>
              </fill>
            </x14:dxf>
          </x14:cfRule>
          <xm:sqref>D63:E67 D33:E39 D23:E30 D42:E49 D52:E60 D70:E79 D5:E11 D88:E97 D14:E20 D81:E85 E80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nivåer!$C$51:$C$55</xm:f>
          </x14:formula1>
          <xm:sqref>D88:E97 D14:E20 D42:E49 D63:E67 D52:E60 D33:E39 D23:E30 D5:E11 E70:E85 D70:D79 D81:D85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FBB29-058C-46EC-B0A5-AD37BFED6EC0}">
  <dimension ref="A1:F17"/>
  <sheetViews>
    <sheetView showGridLines="0" topLeftCell="D1" workbookViewId="0">
      <selection activeCell="J4" sqref="J4"/>
    </sheetView>
  </sheetViews>
  <sheetFormatPr defaultRowHeight="12.75"/>
  <cols>
    <col min="1" max="3" width="4.7109375" style="5" hidden="1" customWidth="1"/>
    <col min="4" max="4" width="32" style="5" customWidth="1"/>
    <col min="5" max="5" width="30.7109375" style="5" customWidth="1"/>
    <col min="6" max="6" width="25.7109375" style="5" customWidth="1"/>
    <col min="7" max="7" width="1.42578125" customWidth="1"/>
  </cols>
  <sheetData>
    <row r="1" spans="1:6" ht="7.5" customHeight="1"/>
    <row r="2" spans="1:6" ht="35.1" customHeight="1">
      <c r="A2"/>
      <c r="B2"/>
      <c r="C2"/>
      <c r="D2" s="29" t="s">
        <v>1</v>
      </c>
      <c r="E2"/>
      <c r="F2" s="39" t="str">
        <f>'Min självskattning'!C2</f>
        <v>Fyll i namn och datum i den här rutan</v>
      </c>
    </row>
    <row r="3" spans="1:6" ht="35.1" customHeight="1">
      <c r="A3" s="5" t="s">
        <v>29</v>
      </c>
      <c r="E3" s="26" t="s">
        <v>27</v>
      </c>
      <c r="F3" s="26" t="s">
        <v>28</v>
      </c>
    </row>
    <row r="4" spans="1:6" ht="35.1" customHeight="1">
      <c r="A4" s="3">
        <f>AVERAGE('Min självskattning'!E5:E10)</f>
        <v>2</v>
      </c>
      <c r="B4" s="3">
        <f t="shared" ref="B4:B15" si="0">A4*2</f>
        <v>4</v>
      </c>
      <c r="C4" s="3">
        <f t="shared" ref="C4:C15" si="1">ROUNDUP(B4,0)</f>
        <v>4</v>
      </c>
      <c r="D4" s="25" t="s">
        <v>0</v>
      </c>
      <c r="E4" s="4" t="str">
        <f>IF('samlad bedömning'!C4&lt;4.1,"godkänt",IF('samlad bedömning'!C4=5,"mellan godkänt och bra",IF('samlad bedömning'!C4=6,"bra",IF('samlad bedömning'!C4=7,"mellan bra och mycket bra",IF('samlad bedömning'!C4=8,"mycket bra",IF('samlad bedömning'!C4=9,"mellan mycket bra och föredömligt",IF('samlad bedömning'!C4&gt;6.9,"föredömligt",OM)))))))</f>
        <v>godkänt</v>
      </c>
      <c r="F4" s="27"/>
    </row>
    <row r="5" spans="1:6" ht="35.1" customHeight="1">
      <c r="A5" s="3">
        <f>AVERAGE('Min självskattning'!E14:E19)</f>
        <v>2</v>
      </c>
      <c r="B5" s="3">
        <f t="shared" si="0"/>
        <v>4</v>
      </c>
      <c r="C5" s="3">
        <f t="shared" si="1"/>
        <v>4</v>
      </c>
      <c r="D5" s="25" t="s">
        <v>3</v>
      </c>
      <c r="E5" s="4" t="str">
        <f>IF('samlad bedömning'!C5&lt;4.1,"godkänt",IF('samlad bedömning'!C5=5,"mellan godkänt och bra",IF('samlad bedömning'!C5=6,"bra",IF('samlad bedömning'!C5=7,"mellan bra och mycket bra",IF('samlad bedömning'!C5=8,"mycket bra",IF('samlad bedömning'!C5=9,"mellan mycket bra och föredömligt",IF('samlad bedömning'!C5&gt;6.9,"föredömligt",OM)))))))</f>
        <v>godkänt</v>
      </c>
      <c r="F5" s="27"/>
    </row>
    <row r="6" spans="1:6" ht="35.1" customHeight="1">
      <c r="A6" s="3">
        <f>AVERAGE('Min självskattning'!E23:E29)</f>
        <v>2</v>
      </c>
      <c r="B6" s="3">
        <f t="shared" si="0"/>
        <v>4</v>
      </c>
      <c r="C6" s="3">
        <f t="shared" si="1"/>
        <v>4</v>
      </c>
      <c r="D6" s="25" t="s">
        <v>5</v>
      </c>
      <c r="E6" s="4" t="str">
        <f>IF('samlad bedömning'!C6&lt;4.1,"godkänt",IF('samlad bedömning'!C6=5,"mellan godkänt och bra",IF('samlad bedömning'!C6=6,"bra",IF('samlad bedömning'!C6=7,"mellan bra och mycket bra",IF('samlad bedömning'!C6=8,"mycket bra",IF('samlad bedömning'!C6=9,"mellan mycket bra och föredömligt",IF('samlad bedömning'!C6&gt;6.9,"föredömligt",OM)))))))</f>
        <v>godkänt</v>
      </c>
      <c r="F6" s="27"/>
    </row>
    <row r="7" spans="1:6" ht="35.1" customHeight="1">
      <c r="A7" s="3">
        <f>AVERAGE('Min självskattning'!E33:E38)</f>
        <v>2</v>
      </c>
      <c r="B7" s="3">
        <f t="shared" si="0"/>
        <v>4</v>
      </c>
      <c r="C7" s="3">
        <f t="shared" si="1"/>
        <v>4</v>
      </c>
      <c r="D7" s="25" t="s">
        <v>6</v>
      </c>
      <c r="E7" s="4" t="str">
        <f>IF('samlad bedömning'!C7&lt;4.1,"godkänt",IF('samlad bedömning'!C7=5,"mellan godkänt och bra",IF('samlad bedömning'!C7=6,"bra",IF('samlad bedömning'!C7=7,"mellan bra och mycket bra",IF('samlad bedömning'!C7=8,"mycket bra",IF('samlad bedömning'!C7=9,"mellan mycket bra och föredömligt",IF('samlad bedömning'!C7&gt;6.9,"föredömligt",OM)))))))</f>
        <v>godkänt</v>
      </c>
      <c r="F7" s="27"/>
    </row>
    <row r="8" spans="1:6" ht="35.1" customHeight="1">
      <c r="A8" s="3">
        <f>AVERAGE('Min självskattning'!E42:E48)</f>
        <v>2</v>
      </c>
      <c r="B8" s="3">
        <f t="shared" si="0"/>
        <v>4</v>
      </c>
      <c r="C8" s="3">
        <f t="shared" si="1"/>
        <v>4</v>
      </c>
      <c r="D8" s="25" t="s">
        <v>7</v>
      </c>
      <c r="E8" s="4" t="str">
        <f>IF('samlad bedömning'!C8&lt;4.1,"godkänt",IF('samlad bedömning'!C8=5,"mellan godkänt och bra",IF('samlad bedömning'!C8=6,"bra",IF('samlad bedömning'!C8=7,"mellan bra och mycket bra",IF('samlad bedömning'!C8=8,"mycket bra",IF('samlad bedömning'!C8=9,"mellan mycket bra och föredömligt",IF('samlad bedömning'!C8&gt;6.9,"föredömligt",OM)))))))</f>
        <v>godkänt</v>
      </c>
      <c r="F8" s="27"/>
    </row>
    <row r="9" spans="1:6" ht="35.1" customHeight="1">
      <c r="A9" s="3">
        <f>AVERAGE('Min självskattning'!E52:E59)</f>
        <v>2</v>
      </c>
      <c r="B9" s="3">
        <f t="shared" si="0"/>
        <v>4</v>
      </c>
      <c r="C9" s="3">
        <f t="shared" si="1"/>
        <v>4</v>
      </c>
      <c r="D9" s="25" t="s">
        <v>8</v>
      </c>
      <c r="E9" s="4" t="str">
        <f>IF('samlad bedömning'!C9&lt;4.1,"godkänt",IF('samlad bedömning'!C9=5,"mellan godkänt och bra",IF('samlad bedömning'!C9=6,"bra",IF('samlad bedömning'!C9=7,"mellan bra och mycket bra",IF('samlad bedömning'!C9=8,"mycket bra",IF('samlad bedömning'!C9=9,"mellan mycket bra och föredömligt",IF('samlad bedömning'!C9&gt;6.9,"föredömligt",OM)))))))</f>
        <v>godkänt</v>
      </c>
      <c r="F9" s="27"/>
    </row>
    <row r="10" spans="1:6" ht="35.1" customHeight="1">
      <c r="A10" s="3">
        <f>AVERAGE('Min självskattning'!E63:E66)</f>
        <v>2</v>
      </c>
      <c r="B10" s="3">
        <f t="shared" si="0"/>
        <v>4</v>
      </c>
      <c r="C10" s="3">
        <f t="shared" si="1"/>
        <v>4</v>
      </c>
      <c r="D10" s="25" t="s">
        <v>9</v>
      </c>
      <c r="E10" s="4" t="str">
        <f>IF('samlad bedömning'!C10&lt;4.1,"godkänt",IF('samlad bedömning'!C10=5,"mellan godkänt och bra",IF('samlad bedömning'!C10=6,"bra",IF('samlad bedömning'!C10=7,"mellan bra och mycket bra",IF('samlad bedömning'!C10=8,"mycket bra",IF('samlad bedömning'!C10=9,"mellan mycket bra och föredömligt",IF('samlad bedömning'!C10&gt;6.9,"föredömligt",OM)))))))</f>
        <v>godkänt</v>
      </c>
      <c r="F10" s="27"/>
    </row>
    <row r="11" spans="1:6" ht="35.1" customHeight="1">
      <c r="A11" s="3">
        <f>AVERAGE('Min självskattning'!E70:E77)</f>
        <v>2</v>
      </c>
      <c r="B11" s="3">
        <f t="shared" si="0"/>
        <v>4</v>
      </c>
      <c r="C11" s="3">
        <f t="shared" si="1"/>
        <v>4</v>
      </c>
      <c r="D11" s="25" t="s">
        <v>11</v>
      </c>
      <c r="E11" s="4" t="str">
        <f>IF('samlad bedömning'!C11&lt;4.1,"godkänt",IF('samlad bedömning'!C11=5,"mellan godkänt och bra",IF('samlad bedömning'!C11=6,"bra",IF('samlad bedömning'!C11=7,"mellan bra och mycket bra",IF('samlad bedömning'!C11=8,"mycket bra",IF('samlad bedömning'!C11=9,"mellan mycket bra och föredömligt",IF('samlad bedömning'!C11&gt;6.9,"föredömligt",OM)))))))</f>
        <v>godkänt</v>
      </c>
      <c r="F11" s="27"/>
    </row>
    <row r="12" spans="1:6" ht="35.1" customHeight="1">
      <c r="A12" s="3">
        <f>AVERAGE('Min självskattning'!E81:E84)</f>
        <v>2</v>
      </c>
      <c r="B12" s="3">
        <f t="shared" si="0"/>
        <v>4</v>
      </c>
      <c r="C12" s="3">
        <f t="shared" si="1"/>
        <v>4</v>
      </c>
      <c r="D12" s="25" t="s">
        <v>10</v>
      </c>
      <c r="E12" s="4" t="str">
        <f>IF('samlad bedömning'!C12&lt;4.1,"godkänt",IF('samlad bedömning'!C12=5,"mellan godkänt och bra",IF('samlad bedömning'!C12=6,"bra",IF('samlad bedömning'!C12=7,"mellan bra och mycket bra",IF('samlad bedömning'!C12=8,"mycket bra",IF('samlad bedömning'!C12=9,"mellan mycket bra och föredömligt",IF('samlad bedömning'!C12&gt;6.9,"föredömligt",OM)))))))</f>
        <v>godkänt</v>
      </c>
      <c r="F12" s="27"/>
    </row>
    <row r="13" spans="1:6" ht="35.1" customHeight="1">
      <c r="A13" s="3">
        <f>AVERAGE('Min självskattning'!E88:E96)</f>
        <v>2</v>
      </c>
      <c r="B13" s="3">
        <f t="shared" si="0"/>
        <v>4</v>
      </c>
      <c r="C13" s="3">
        <f t="shared" si="1"/>
        <v>4</v>
      </c>
      <c r="D13" s="25" t="s">
        <v>12</v>
      </c>
      <c r="E13" s="4" t="str">
        <f>IF('samlad bedömning'!C13&lt;4.1,"godkänt",IF('samlad bedömning'!C13=5,"mellan godkänt och bra",IF('samlad bedömning'!C13=6,"bra",IF('samlad bedömning'!C13=7,"mellan bra och mycket bra",IF('samlad bedömning'!C13=8,"mycket bra",IF('samlad bedömning'!C13=9,"mellan mycket bra och föredömligt",IF('samlad bedömning'!C13&gt;6.9,"föredömligt",OM)))))))</f>
        <v>godkänt</v>
      </c>
      <c r="F13" s="27"/>
    </row>
    <row r="14" spans="1:6" ht="6" customHeight="1">
      <c r="E14" s="35"/>
    </row>
    <row r="15" spans="1:6" ht="35.1" customHeight="1">
      <c r="A15" s="3">
        <f>AVERAGE(A4:A13)</f>
        <v>2</v>
      </c>
      <c r="B15" s="3">
        <f t="shared" si="0"/>
        <v>4</v>
      </c>
      <c r="C15" s="3">
        <f t="shared" si="1"/>
        <v>4</v>
      </c>
      <c r="D15" s="25" t="s">
        <v>13</v>
      </c>
      <c r="E15" s="4" t="str">
        <f>IF('samlad bedömning'!C15&lt;4.1,"godkänt",IF('samlad bedömning'!C15=5,"mellan godkänt och bra",IF('samlad bedömning'!C15=6,"bra",IF('samlad bedömning'!C15=7,"mellan bra och mycket bra",IF('samlad bedömning'!C15=8,"mycket bra",IF('samlad bedömning'!C15=9,"mellan mycket bra och föredömligt",IF('samlad bedömning'!C15&gt;9.5,"föredömligt",OM)))))))</f>
        <v>godkänt</v>
      </c>
      <c r="F15" s="28"/>
    </row>
    <row r="17" spans="4:6" ht="216.75" customHeight="1">
      <c r="D17" s="36" t="s">
        <v>41</v>
      </c>
      <c r="E17" s="56"/>
      <c r="F17" s="56"/>
    </row>
  </sheetData>
  <mergeCells count="1">
    <mergeCell ref="E17:F17"/>
  </mergeCells>
  <conditionalFormatting sqref="E4">
    <cfRule type="cellIs" dxfId="20" priority="29" operator="equal">
      <formula>"mellan mycket bra och föredömligt"</formula>
    </cfRule>
    <cfRule type="cellIs" dxfId="19" priority="30" operator="equal">
      <formula>"mellan bra och mycket bra"</formula>
    </cfRule>
    <cfRule type="cellIs" dxfId="18" priority="31" operator="equal">
      <formula>"mellan godkänt och bra"</formula>
    </cfRule>
    <cfRule type="cellIs" dxfId="17" priority="32" operator="equal">
      <formula>"föredömligt"</formula>
    </cfRule>
    <cfRule type="cellIs" dxfId="16" priority="33" operator="equal">
      <formula>"mycket bra"</formula>
    </cfRule>
    <cfRule type="cellIs" dxfId="15" priority="34" operator="equal">
      <formula>"bra"</formula>
    </cfRule>
    <cfRule type="cellIs" dxfId="14" priority="35" operator="equal">
      <formula>"godkänt"</formula>
    </cfRule>
  </conditionalFormatting>
  <conditionalFormatting sqref="E5:E13">
    <cfRule type="cellIs" dxfId="13" priority="8" operator="equal">
      <formula>"mellan mycket bra och föredömligt"</formula>
    </cfRule>
    <cfRule type="cellIs" dxfId="12" priority="9" operator="equal">
      <formula>"mellan bra och mycket bra"</formula>
    </cfRule>
    <cfRule type="cellIs" dxfId="11" priority="10" operator="equal">
      <formula>"mellan godkänt och bra"</formula>
    </cfRule>
    <cfRule type="cellIs" dxfId="10" priority="11" operator="equal">
      <formula>"föredömligt"</formula>
    </cfRule>
    <cfRule type="cellIs" dxfId="9" priority="12" operator="equal">
      <formula>"mycket bra"</formula>
    </cfRule>
    <cfRule type="cellIs" dxfId="8" priority="13" operator="equal">
      <formula>"bra"</formula>
    </cfRule>
    <cfRule type="cellIs" dxfId="7" priority="14" operator="equal">
      <formula>"godkänt"</formula>
    </cfRule>
  </conditionalFormatting>
  <conditionalFormatting sqref="E15">
    <cfRule type="cellIs" dxfId="6" priority="1" operator="equal">
      <formula>"mellan mycket bra och föredömligt"</formula>
    </cfRule>
    <cfRule type="cellIs" dxfId="5" priority="2" operator="equal">
      <formula>"mellan bra och mycket bra"</formula>
    </cfRule>
    <cfRule type="cellIs" dxfId="4" priority="3" operator="equal">
      <formula>"mellan godkänt och bra"</formula>
    </cfRule>
    <cfRule type="cellIs" dxfId="3" priority="4" operator="equal">
      <formula>"föredömligt"</formula>
    </cfRule>
    <cfRule type="cellIs" dxfId="2" priority="5" operator="equal">
      <formula>"mycket bra"</formula>
    </cfRule>
    <cfRule type="cellIs" dxfId="1" priority="6" operator="equal">
      <formula>"bra"</formula>
    </cfRule>
    <cfRule type="cellIs" dxfId="0" priority="7" operator="equal">
      <formula>"godkänt"</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nivåer</vt:lpstr>
      <vt:lpstr>Min självskattning</vt:lpstr>
      <vt:lpstr>samlad bedömning</vt:lpstr>
    </vt:vector>
  </TitlesOfParts>
  <Company>Struktiv</Company>
  <LinksUpToDate>false</LinksUpToDate>
  <SharedDoc>false</SharedDoc>
  <HyperlinkBase>www.struktiv.se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Hansson</dc:creator>
  <cp:lastModifiedBy>Per Hansson</cp:lastModifiedBy>
  <cp:lastPrinted>2019-04-21T12:16:22Z</cp:lastPrinted>
  <dcterms:created xsi:type="dcterms:W3CDTF">2015-01-29T17:39:23Z</dcterms:created>
  <dcterms:modified xsi:type="dcterms:W3CDTF">2019-04-21T12:46:21Z</dcterms:modified>
</cp:coreProperties>
</file>